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16.144\fs_l\11070500___企画調整課\0705000_議会\03_定例会に提出する印刷物の原稿\R7.2回_R6予算\02_財団\01_提出データ\"/>
    </mc:Choice>
  </mc:AlternateContent>
  <bookViews>
    <workbookView xWindow="0" yWindow="0" windowWidth="12630" windowHeight="8370" tabRatio="922" activeTab="1"/>
  </bookViews>
  <sheets>
    <sheet name="00_収支予算書" sheetId="36" r:id="rId1"/>
    <sheet name="予算内訳書" sheetId="51" r:id="rId2"/>
    <sheet name="R７資金調達" sheetId="57" r:id="rId3"/>
    <sheet name="任用計画書 (嘱託)" sheetId="26" state="hidden" r:id="rId4"/>
  </sheets>
  <definedNames>
    <definedName name="_xlnm.Print_Area" localSheetId="0">'00_収支予算書'!$D$1:$P$88</definedName>
    <definedName name="_xlnm.Print_Area" localSheetId="3">'任用計画書 (嘱託)'!$A$1:$CK$51</definedName>
    <definedName name="_xlnm.Print_Area" localSheetId="1">予算内訳書!$D$3:$U$91</definedName>
    <definedName name="_xlnm.Print_Titles" localSheetId="0">'00_収支予算書'!$5:$6</definedName>
    <definedName name="_xlnm.Print_Titles" localSheetId="1">予算内訳書!$8:$9</definedName>
  </definedNames>
  <calcPr calcId="152511"/>
</workbook>
</file>

<file path=xl/calcChain.xml><?xml version="1.0" encoding="utf-8"?>
<calcChain xmlns="http://schemas.openxmlformats.org/spreadsheetml/2006/main">
  <c r="J37" i="36" l="1"/>
  <c r="I28" i="36" l="1"/>
  <c r="I54" i="36"/>
  <c r="J38" i="36" l="1"/>
  <c r="J39" i="36"/>
  <c r="J40" i="36"/>
  <c r="J41" i="36"/>
  <c r="J42" i="36"/>
  <c r="J43" i="36"/>
  <c r="J44" i="36"/>
  <c r="J45" i="36"/>
  <c r="I23" i="36" l="1"/>
  <c r="I24" i="36"/>
  <c r="I25" i="36"/>
  <c r="I26" i="36"/>
  <c r="I27" i="36"/>
  <c r="I29" i="36"/>
  <c r="I30" i="36"/>
  <c r="I31" i="36"/>
  <c r="I32" i="36"/>
  <c r="I33" i="36"/>
  <c r="I34" i="36"/>
  <c r="I35" i="36"/>
  <c r="I36" i="36"/>
  <c r="I63" i="36" l="1"/>
  <c r="I62" i="36"/>
  <c r="I61" i="36"/>
  <c r="I60" i="36"/>
  <c r="I59" i="36"/>
  <c r="I58" i="36"/>
  <c r="I57" i="36"/>
  <c r="I56" i="36"/>
  <c r="I55" i="36"/>
  <c r="I53" i="36"/>
  <c r="I52" i="36"/>
  <c r="I51" i="36"/>
  <c r="I50" i="36"/>
  <c r="I49" i="36"/>
  <c r="I48" i="36"/>
  <c r="I47" i="36"/>
  <c r="CD33" i="26" l="1"/>
  <c r="X33" i="26"/>
  <c r="CD32" i="26"/>
  <c r="X32" i="26"/>
  <c r="CD31" i="26"/>
  <c r="CD30" i="26"/>
  <c r="BV29" i="26"/>
  <c r="BK29" i="26"/>
  <c r="CD29" i="26" s="1"/>
  <c r="AS29" i="26"/>
  <c r="X29" i="26"/>
  <c r="P29" i="26"/>
  <c r="BV28" i="26"/>
  <c r="BK28" i="26"/>
  <c r="CD28" i="26" s="1"/>
  <c r="AS28" i="26"/>
  <c r="X28" i="26"/>
  <c r="P28" i="26"/>
  <c r="BV27" i="26"/>
  <c r="BK27" i="26"/>
  <c r="CD27" i="26" s="1"/>
  <c r="AS27" i="26"/>
  <c r="X27" i="26"/>
  <c r="P27" i="26"/>
  <c r="CD26" i="26"/>
  <c r="BA26" i="26"/>
  <c r="X26" i="26"/>
  <c r="CD25" i="26"/>
  <c r="BA25" i="26"/>
  <c r="X25" i="26"/>
  <c r="CD24" i="26"/>
  <c r="CD34" i="26" s="1"/>
  <c r="BA24" i="26"/>
  <c r="X24" i="26"/>
  <c r="X34" i="26" s="1"/>
  <c r="X20" i="26"/>
  <c r="CD18" i="26"/>
  <c r="CD20" i="26" s="1"/>
  <c r="BA18" i="26"/>
  <c r="BA20" i="26" s="1"/>
  <c r="X18" i="26"/>
  <c r="CD15" i="26"/>
  <c r="CD13" i="26"/>
  <c r="BA13" i="26"/>
  <c r="BA15" i="26" s="1"/>
  <c r="BA21" i="26" s="1"/>
  <c r="X13" i="26"/>
  <c r="CD10" i="26"/>
  <c r="BA10" i="26"/>
  <c r="X10" i="26"/>
  <c r="X15" i="26" s="1"/>
  <c r="X21" i="26" s="1"/>
  <c r="CD21" i="26" l="1"/>
  <c r="E30" i="26"/>
  <c r="X30" i="26" s="1"/>
  <c r="E31" i="26"/>
  <c r="X31" i="26" s="1"/>
  <c r="AK33" i="26"/>
  <c r="BA33" i="26" s="1"/>
  <c r="AK32" i="26"/>
  <c r="BA32" i="26" s="1"/>
  <c r="AH30" i="26"/>
  <c r="AH29" i="26"/>
  <c r="BA29" i="26" s="1"/>
  <c r="AH28" i="26"/>
  <c r="BA28" i="26" s="1"/>
  <c r="AH27" i="26"/>
  <c r="BA27" i="26" s="1"/>
  <c r="BA34" i="26" l="1"/>
  <c r="AH31" i="26"/>
  <c r="BA31" i="26" s="1"/>
  <c r="BA30" i="26"/>
</calcChain>
</file>

<file path=xl/comments1.xml><?xml version="1.0" encoding="utf-8"?>
<comments xmlns="http://schemas.openxmlformats.org/spreadsheetml/2006/main">
  <authors>
    <author>Administrator</author>
    <author>棟方 康晴</author>
  </authors>
  <commentList>
    <comment ref="P22" authorId="0" shapeId="0">
      <text>
        <r>
          <rPr>
            <sz val="9"/>
            <color indexed="81"/>
            <rFont val="ＭＳ Ｐゴシック"/>
            <family val="3"/>
            <charset val="128"/>
          </rPr>
          <t>R3年度までは助成金精算時返還見合い計上</t>
        </r>
      </text>
    </comment>
    <comment ref="R46" authorId="1" shapeId="0">
      <text>
        <r>
          <rPr>
            <sz val="9"/>
            <color indexed="81"/>
            <rFont val="ＭＳ Ｐゴシック"/>
            <family val="3"/>
            <charset val="128"/>
          </rPr>
          <t>手入力</t>
        </r>
      </text>
    </comment>
    <comment ref="R47" authorId="1" shapeId="0">
      <text>
        <r>
          <rPr>
            <sz val="9"/>
            <color indexed="81"/>
            <rFont val="ＭＳ Ｐゴシック"/>
            <family val="3"/>
            <charset val="128"/>
          </rPr>
          <t>手入力</t>
        </r>
      </text>
    </comment>
    <comment ref="R48" authorId="1" shapeId="0">
      <text>
        <r>
          <rPr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2.xml><?xml version="1.0" encoding="utf-8"?>
<comments xmlns="http://schemas.openxmlformats.org/spreadsheetml/2006/main">
  <authors>
    <author>051500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会計名</t>
        </r>
      </text>
    </comment>
    <comment ref="P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各事業所の労災率を入れる
</t>
        </r>
      </text>
    </comment>
    <comment ref="AS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各事業所の労災率を入れる
</t>
        </r>
      </text>
    </comment>
  </commentList>
</comments>
</file>

<file path=xl/sharedStrings.xml><?xml version="1.0" encoding="utf-8"?>
<sst xmlns="http://schemas.openxmlformats.org/spreadsheetml/2006/main" count="412" uniqueCount="235">
  <si>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phoneticPr fontId="5"/>
  </si>
  <si>
    <t>特定資産受取配当金</t>
    <rPh sb="0" eb="2">
      <t>トクテイ</t>
    </rPh>
    <rPh sb="2" eb="4">
      <t>シサン</t>
    </rPh>
    <rPh sb="4" eb="6">
      <t>ウケトリ</t>
    </rPh>
    <rPh sb="6" eb="9">
      <t>ハイトウキン</t>
    </rPh>
    <phoneticPr fontId="2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</si>
  <si>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5"/>
  </si>
  <si>
    <t>賞金</t>
    <rPh sb="0" eb="2">
      <t>ショウキン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</si>
  <si>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</si>
  <si>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</si>
  <si>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旅費交通費</t>
    <rPh sb="0" eb="2">
      <t>リョヒ</t>
    </rPh>
    <rPh sb="2" eb="5">
      <t>コウツウヒ</t>
    </rPh>
    <phoneticPr fontId="5"/>
  </si>
  <si>
    <t>給料手当</t>
    <rPh sb="0" eb="2">
      <t>キュウリョウ</t>
    </rPh>
    <rPh sb="2" eb="4">
      <t>テア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</si>
  <si>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</si>
  <si>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（単位：円）</t>
    <phoneticPr fontId="3"/>
  </si>
  <si>
    <t>特定資産受取配当金</t>
    <rPh sb="0" eb="2">
      <t>トクテイ</t>
    </rPh>
    <rPh sb="2" eb="4">
      <t>シサン</t>
    </rPh>
    <rPh sb="4" eb="6">
      <t>ウケトリ</t>
    </rPh>
    <rPh sb="6" eb="9">
      <t>ハイトウキン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</si>
  <si>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</si>
  <si>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</si>
  <si>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雑収益</t>
    <rPh sb="0" eb="3">
      <t>ザツシュウエキ</t>
    </rPh>
    <phoneticPr fontId="5"/>
  </si>
  <si>
    <t>区分</t>
    <rPh sb="0" eb="2">
      <t>クブン</t>
    </rPh>
    <phoneticPr fontId="5"/>
  </si>
  <si>
    <t>記載要領　：　下表の水色欄(■部分）を記載してください。また、必要に応じて、行を追加・削除してください。</t>
    <phoneticPr fontId="5"/>
  </si>
  <si>
    <t>A011678</t>
    <phoneticPr fontId="5"/>
  </si>
  <si>
    <t>財団法人　青森学術文化振興財団</t>
    <rPh sb="0" eb="2">
      <t>ザイダン</t>
    </rPh>
    <rPh sb="2" eb="4">
      <t>ホウジン</t>
    </rPh>
    <rPh sb="5" eb="7">
      <t>アオモリ</t>
    </rPh>
    <rPh sb="7" eb="9">
      <t>ガクジュツ</t>
    </rPh>
    <rPh sb="9" eb="11">
      <t>ブンカ</t>
    </rPh>
    <rPh sb="11" eb="13">
      <t>シンコウ</t>
    </rPh>
    <rPh sb="13" eb="15">
      <t>ザイダン</t>
    </rPh>
    <phoneticPr fontId="5"/>
  </si>
  <si>
    <t>(単位：円）</t>
    <rPh sb="1" eb="3">
      <t>タンイ</t>
    </rPh>
    <rPh sb="4" eb="5">
      <t>エン</t>
    </rPh>
    <phoneticPr fontId="5"/>
  </si>
  <si>
    <t>科     目</t>
    <rPh sb="0" eb="1">
      <t>カ</t>
    </rPh>
    <rPh sb="6" eb="7">
      <t>メ</t>
    </rPh>
    <phoneticPr fontId="5"/>
  </si>
  <si>
    <t>収益事業等会計</t>
    <rPh sb="0" eb="2">
      <t>シュウエキ</t>
    </rPh>
    <rPh sb="2" eb="5">
      <t>ジギョウトウ</t>
    </rPh>
    <rPh sb="5" eb="7">
      <t>カイケイ</t>
    </rPh>
    <phoneticPr fontId="5"/>
  </si>
  <si>
    <t>法人会計</t>
    <rPh sb="0" eb="2">
      <t>ホウジン</t>
    </rPh>
    <rPh sb="2" eb="4">
      <t>カイケイ</t>
    </rPh>
    <phoneticPr fontId="5"/>
  </si>
  <si>
    <t>内部取引控除</t>
    <rPh sb="0" eb="2">
      <t>ナイブ</t>
    </rPh>
    <rPh sb="2" eb="4">
      <t>トリヒキ</t>
    </rPh>
    <rPh sb="4" eb="6">
      <t>コウジョ</t>
    </rPh>
    <phoneticPr fontId="5"/>
  </si>
  <si>
    <t>合計</t>
    <rPh sb="0" eb="2">
      <t>ゴウケイ</t>
    </rPh>
    <phoneticPr fontId="5"/>
  </si>
  <si>
    <t>共通</t>
    <rPh sb="0" eb="2">
      <t>キョウツウ</t>
    </rPh>
    <phoneticPr fontId="5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</si>
  <si>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5"/>
  </si>
  <si>
    <t>１．経常増減の部</t>
    <rPh sb="2" eb="4">
      <t>ケイジョウ</t>
    </rPh>
    <rPh sb="4" eb="6">
      <t>ゾウゲン</t>
    </rPh>
    <rPh sb="7" eb="8">
      <t>ブ</t>
    </rPh>
    <phoneticPr fontId="5"/>
  </si>
  <si>
    <t>基本財産運用益</t>
    <rPh sb="0" eb="2">
      <t>キホン</t>
    </rPh>
    <rPh sb="2" eb="4">
      <t>ザイサン</t>
    </rPh>
    <rPh sb="4" eb="7">
      <t>ウンヨウエキ</t>
    </rPh>
    <phoneticPr fontId="5"/>
  </si>
  <si>
    <t>基本財産受取利息</t>
    <rPh sb="0" eb="2">
      <t>キホン</t>
    </rPh>
    <rPh sb="2" eb="4">
      <t>ザイサン</t>
    </rPh>
    <rPh sb="4" eb="6">
      <t>ウケトリ</t>
    </rPh>
    <rPh sb="6" eb="8">
      <t>リソク</t>
    </rPh>
    <phoneticPr fontId="5"/>
  </si>
  <si>
    <t>特定資産運用益</t>
    <rPh sb="0" eb="2">
      <t>トクテイ</t>
    </rPh>
    <rPh sb="2" eb="4">
      <t>シサン</t>
    </rPh>
    <rPh sb="4" eb="7">
      <t>ウンヨウエキ</t>
    </rPh>
    <phoneticPr fontId="5"/>
  </si>
  <si>
    <t>基本財産受取配当金</t>
    <rPh sb="0" eb="2">
      <t>キホン</t>
    </rPh>
    <rPh sb="2" eb="4">
      <t>ザイサン</t>
    </rPh>
    <rPh sb="4" eb="6">
      <t>ウケトリ</t>
    </rPh>
    <rPh sb="6" eb="9">
      <t>ハイトウキン</t>
    </rPh>
    <phoneticPr fontId="5"/>
  </si>
  <si>
    <t>受取利息</t>
    <rPh sb="0" eb="2">
      <t>ウケトリ</t>
    </rPh>
    <rPh sb="2" eb="4">
      <t>リソク</t>
    </rPh>
    <phoneticPr fontId="5"/>
  </si>
  <si>
    <t>受取配当金</t>
    <rPh sb="0" eb="2">
      <t>ウケトリ</t>
    </rPh>
    <rPh sb="2" eb="5">
      <t>ハイトウキン</t>
    </rPh>
    <phoneticPr fontId="5"/>
  </si>
  <si>
    <t>経常収益計</t>
    <phoneticPr fontId="5"/>
  </si>
  <si>
    <t>事業費</t>
    <rPh sb="0" eb="3">
      <t>ジギョウヒ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</si>
  <si>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</si>
  <si>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手数料</t>
    <rPh sb="0" eb="3">
      <t>テスウリョウ</t>
    </rPh>
    <phoneticPr fontId="5"/>
  </si>
  <si>
    <t>諸謝金</t>
    <rPh sb="0" eb="1">
      <t>ショ</t>
    </rPh>
    <rPh sb="1" eb="3">
      <t>シャキン</t>
    </rPh>
    <phoneticPr fontId="5"/>
  </si>
  <si>
    <t>雑費</t>
    <rPh sb="0" eb="2">
      <t>ザッピ</t>
    </rPh>
    <phoneticPr fontId="5"/>
  </si>
  <si>
    <t>支払助成金</t>
    <rPh sb="0" eb="2">
      <t>シハラ</t>
    </rPh>
    <rPh sb="2" eb="5">
      <t>ジョセイキン</t>
    </rPh>
    <phoneticPr fontId="5"/>
  </si>
  <si>
    <t>管理費</t>
    <rPh sb="0" eb="2">
      <t>カンリ</t>
    </rPh>
    <rPh sb="2" eb="3">
      <t>ヒ</t>
    </rPh>
    <phoneticPr fontId="5"/>
  </si>
  <si>
    <t>交際費</t>
    <rPh sb="0" eb="3">
      <t>コウサイヒ</t>
    </rPh>
    <phoneticPr fontId="5"/>
  </si>
  <si>
    <t>会議費</t>
    <rPh sb="0" eb="2">
      <t>カイギ</t>
    </rPh>
    <rPh sb="2" eb="3">
      <t>ヒ</t>
    </rPh>
    <phoneticPr fontId="5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</si>
  <si>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5"/>
  </si>
  <si>
    <t>図書新聞費</t>
    <rPh sb="0" eb="2">
      <t>トショ</t>
    </rPh>
    <rPh sb="2" eb="4">
      <t>シンブン</t>
    </rPh>
    <rPh sb="4" eb="5">
      <t>ヒ</t>
    </rPh>
    <phoneticPr fontId="5"/>
  </si>
  <si>
    <t>職員研修費</t>
    <rPh sb="0" eb="2">
      <t>ショクイン</t>
    </rPh>
    <rPh sb="2" eb="5">
      <t>ケンシュウヒ</t>
    </rPh>
    <phoneticPr fontId="5"/>
  </si>
  <si>
    <t>租税公課</t>
    <rPh sb="0" eb="2">
      <t>ソゼイ</t>
    </rPh>
    <rPh sb="2" eb="4">
      <t>コウカ</t>
    </rPh>
    <phoneticPr fontId="5"/>
  </si>
  <si>
    <t>経常費用計</t>
    <rPh sb="2" eb="4">
      <t>ヒヨウ</t>
    </rPh>
    <phoneticPr fontId="5"/>
  </si>
  <si>
    <t>基本財産評価損益等</t>
    <rPh sb="0" eb="2">
      <t>キホン</t>
    </rPh>
    <rPh sb="2" eb="4">
      <t>ザイサン</t>
    </rPh>
    <rPh sb="4" eb="6">
      <t>ヒョウカ</t>
    </rPh>
    <rPh sb="6" eb="9">
      <t>ソンエキトウ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</si>
  <si>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9">
      <t>ソンエキトウ</t>
    </rPh>
    <phoneticPr fontId="5"/>
  </si>
  <si>
    <t>投資有価証券評価損益等</t>
    <rPh sb="0" eb="2">
      <t>トウシ</t>
    </rPh>
    <rPh sb="2" eb="4">
      <t>ユウカ</t>
    </rPh>
    <rPh sb="4" eb="6">
      <t>ショウケン</t>
    </rPh>
    <rPh sb="6" eb="8">
      <t>ヒョウカ</t>
    </rPh>
    <rPh sb="8" eb="11">
      <t>ソンエキトウ</t>
    </rPh>
    <phoneticPr fontId="5"/>
  </si>
  <si>
    <t>２．経常外増減の部</t>
    <rPh sb="2" eb="4">
      <t>ケイジョウ</t>
    </rPh>
    <rPh sb="4" eb="5">
      <t>ガイ</t>
    </rPh>
    <rPh sb="5" eb="7">
      <t>ゾウゲン</t>
    </rPh>
    <rPh sb="8" eb="9">
      <t>ブ</t>
    </rPh>
    <phoneticPr fontId="5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</si>
  <si>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</si>
  <si>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</si>
  <si>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</si>
  <si>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</si>
  <si>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</si>
  <si>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基本財産受取利息</t>
    <rPh sb="4" eb="6">
      <t>ウケトリ</t>
    </rPh>
    <phoneticPr fontId="2"/>
  </si>
  <si>
    <t>人件費見積書（嘱託員・臨時職員）</t>
    <rPh sb="0" eb="3">
      <t>ジンケンヒ</t>
    </rPh>
    <rPh sb="3" eb="6">
      <t>ミツモリショ</t>
    </rPh>
    <rPh sb="7" eb="10">
      <t>ショクタクイン</t>
    </rPh>
    <rPh sb="11" eb="13">
      <t>リンジ</t>
    </rPh>
    <rPh sb="13" eb="15">
      <t>ショクイン</t>
    </rPh>
    <phoneticPr fontId="5"/>
  </si>
  <si>
    <t>課名</t>
    <rPh sb="0" eb="2">
      <t>カメイ</t>
    </rPh>
    <phoneticPr fontId="5"/>
  </si>
  <si>
    <t>課</t>
    <phoneticPr fontId="5"/>
  </si>
  <si>
    <t>担当者</t>
    <rPh sb="0" eb="3">
      <t>タントウシャ</t>
    </rPh>
    <phoneticPr fontId="5"/>
  </si>
  <si>
    <t>連絡先</t>
    <rPh sb="0" eb="2">
      <t>レンラク</t>
    </rPh>
    <rPh sb="2" eb="3">
      <t>サキ</t>
    </rPh>
    <phoneticPr fontId="5"/>
  </si>
  <si>
    <t>嘱託員</t>
    <rPh sb="0" eb="3">
      <t>ショクタクイン</t>
    </rPh>
    <phoneticPr fontId="5"/>
  </si>
  <si>
    <t>臨時職員 [　　時給　　日額　　日日雇用]</t>
    <rPh sb="0" eb="2">
      <t>リンジ</t>
    </rPh>
    <rPh sb="2" eb="4">
      <t>ショクイン</t>
    </rPh>
    <rPh sb="8" eb="10">
      <t>ジキュウ</t>
    </rPh>
    <rPh sb="12" eb="14">
      <t>ニチガク</t>
    </rPh>
    <rPh sb="16" eb="18">
      <t>ヒビ</t>
    </rPh>
    <rPh sb="18" eb="20">
      <t>コヨウ</t>
    </rPh>
    <phoneticPr fontId="5"/>
  </si>
  <si>
    <t>職名等</t>
    <rPh sb="0" eb="2">
      <t>ショクメイ</t>
    </rPh>
    <rPh sb="2" eb="3">
      <t>トウ</t>
    </rPh>
    <phoneticPr fontId="5"/>
  </si>
  <si>
    <t>会計</t>
    <rPh sb="0" eb="2">
      <t>カイケイ</t>
    </rPh>
    <phoneticPr fontId="5"/>
  </si>
  <si>
    <t>款</t>
    <rPh sb="0" eb="1">
      <t>カン</t>
    </rPh>
    <phoneticPr fontId="5"/>
  </si>
  <si>
    <t>項</t>
    <rPh sb="0" eb="1">
      <t>コウ</t>
    </rPh>
    <phoneticPr fontId="5"/>
  </si>
  <si>
    <t>目</t>
    <rPh sb="0" eb="1">
      <t>モク</t>
    </rPh>
    <phoneticPr fontId="5"/>
  </si>
  <si>
    <t>大</t>
    <rPh sb="0" eb="1">
      <t>ダイ</t>
    </rPh>
    <phoneticPr fontId="5"/>
  </si>
  <si>
    <t>中</t>
    <rPh sb="0" eb="1">
      <t>チュウ</t>
    </rPh>
    <phoneticPr fontId="5"/>
  </si>
  <si>
    <t>小</t>
    <rPh sb="0" eb="1">
      <t>ショウ</t>
    </rPh>
    <phoneticPr fontId="5"/>
  </si>
  <si>
    <t>平成27年度実績（見込）</t>
    <rPh sb="0" eb="2">
      <t>ヘイセイ</t>
    </rPh>
    <rPh sb="4" eb="6">
      <t>ネンド</t>
    </rPh>
    <rPh sb="6" eb="8">
      <t>ジッセキ</t>
    </rPh>
    <rPh sb="9" eb="11">
      <t>ミコ</t>
    </rPh>
    <phoneticPr fontId="5"/>
  </si>
  <si>
    <t>平成28年度要求</t>
    <rPh sb="0" eb="2">
      <t>ヘイセイ</t>
    </rPh>
    <rPh sb="4" eb="6">
      <t>ネンド</t>
    </rPh>
    <rPh sb="6" eb="8">
      <t>ヨウキュウ</t>
    </rPh>
    <phoneticPr fontId="5"/>
  </si>
  <si>
    <t>人事課調整</t>
    <rPh sb="0" eb="2">
      <t>ジンジ</t>
    </rPh>
    <rPh sb="2" eb="3">
      <t>カ</t>
    </rPh>
    <rPh sb="3" eb="5">
      <t>チョウセイ</t>
    </rPh>
    <phoneticPr fontId="5"/>
  </si>
  <si>
    <t>科目</t>
    <rPh sb="0" eb="2">
      <t>カモク</t>
    </rPh>
    <phoneticPr fontId="5"/>
  </si>
  <si>
    <t>単価×年間総時間数又は
日額単価×日数等</t>
    <rPh sb="0" eb="2">
      <t>タンカ</t>
    </rPh>
    <rPh sb="3" eb="5">
      <t>ネンカン</t>
    </rPh>
    <rPh sb="5" eb="6">
      <t>ソウ</t>
    </rPh>
    <rPh sb="6" eb="9">
      <t>ジカンスウ</t>
    </rPh>
    <rPh sb="9" eb="10">
      <t>マタ</t>
    </rPh>
    <rPh sb="12" eb="14">
      <t>ニチガク</t>
    </rPh>
    <rPh sb="14" eb="16">
      <t>タンカ</t>
    </rPh>
    <rPh sb="17" eb="19">
      <t>ニッスウ</t>
    </rPh>
    <rPh sb="19" eb="20">
      <t>トウ</t>
    </rPh>
    <phoneticPr fontId="5"/>
  </si>
  <si>
    <t>人員</t>
    <rPh sb="0" eb="2">
      <t>ジンイン</t>
    </rPh>
    <phoneticPr fontId="5"/>
  </si>
  <si>
    <t>報酬・賃金</t>
    <rPh sb="0" eb="2">
      <t>ホウシュウ</t>
    </rPh>
    <rPh sb="3" eb="5">
      <t>チンギン</t>
    </rPh>
    <phoneticPr fontId="5"/>
  </si>
  <si>
    <t>人</t>
    <rPh sb="0" eb="1">
      <t>ニン</t>
    </rPh>
    <phoneticPr fontId="5"/>
  </si>
  <si>
    <t>×</t>
    <phoneticPr fontId="5"/>
  </si>
  <si>
    <t>h</t>
    <phoneticPr fontId="5"/>
  </si>
  <si>
    <t>h</t>
    <phoneticPr fontId="5"/>
  </si>
  <si>
    <t>日</t>
    <rPh sb="0" eb="1">
      <t>ニチ</t>
    </rPh>
    <phoneticPr fontId="5"/>
  </si>
  <si>
    <t>＜通勤手当分＞</t>
    <rPh sb="1" eb="3">
      <t>ツウキン</t>
    </rPh>
    <rPh sb="3" eb="5">
      <t>テアテ</t>
    </rPh>
    <rPh sb="5" eb="6">
      <t>ブン</t>
    </rPh>
    <phoneticPr fontId="5"/>
  </si>
  <si>
    <t>@</t>
    <phoneticPr fontId="5"/>
  </si>
  <si>
    <t>月</t>
    <rPh sb="0" eb="1">
      <t>ツキ</t>
    </rPh>
    <phoneticPr fontId="5"/>
  </si>
  <si>
    <t>期末手当等</t>
    <rPh sb="0" eb="2">
      <t>キマツ</t>
    </rPh>
    <rPh sb="2" eb="4">
      <t>テアテ</t>
    </rPh>
    <rPh sb="4" eb="5">
      <t>トウ</t>
    </rPh>
    <phoneticPr fontId="5"/>
  </si>
  <si>
    <t>基準額（嘱託は要綱で定める額、
臨時は日額×21日）</t>
    <rPh sb="0" eb="2">
      <t>キジュン</t>
    </rPh>
    <rPh sb="2" eb="3">
      <t>ガク</t>
    </rPh>
    <rPh sb="7" eb="9">
      <t>ヨウコウ</t>
    </rPh>
    <rPh sb="13" eb="14">
      <t>ガク</t>
    </rPh>
    <rPh sb="16" eb="18">
      <t>リンジ</t>
    </rPh>
    <rPh sb="19" eb="21">
      <t>ニチガク</t>
    </rPh>
    <rPh sb="24" eb="25">
      <t>ヒ</t>
    </rPh>
    <phoneticPr fontId="5"/>
  </si>
  <si>
    <t>支給率</t>
    <rPh sb="0" eb="2">
      <t>シキュウ</t>
    </rPh>
    <rPh sb="2" eb="3">
      <t>リツ</t>
    </rPh>
    <phoneticPr fontId="5"/>
  </si>
  <si>
    <t>基準額（嘱託は要綱で定める額、
臨時は日額×21日）</t>
    <phoneticPr fontId="5"/>
  </si>
  <si>
    <t>報酬・賃金　+　期末手当等　の合計</t>
    <rPh sb="0" eb="2">
      <t>ホウシュウ</t>
    </rPh>
    <rPh sb="3" eb="5">
      <t>チンギン</t>
    </rPh>
    <rPh sb="8" eb="10">
      <t>キマツ</t>
    </rPh>
    <rPh sb="10" eb="12">
      <t>テアテ</t>
    </rPh>
    <rPh sb="12" eb="13">
      <t>トウ</t>
    </rPh>
    <rPh sb="15" eb="17">
      <t>ゴウケイ</t>
    </rPh>
    <phoneticPr fontId="5"/>
  </si>
  <si>
    <t>報酬・賃金　+　期末手当等　の合計</t>
    <phoneticPr fontId="5"/>
  </si>
  <si>
    <r>
      <t>共済費</t>
    </r>
    <r>
      <rPr>
        <sz val="8"/>
        <rFont val="ＭＳ Ｐ明朝"/>
        <family val="1"/>
        <charset val="128"/>
      </rPr>
      <t>※注2</t>
    </r>
    <rPh sb="0" eb="3">
      <t>キョウサイヒ</t>
    </rPh>
    <phoneticPr fontId="5"/>
  </si>
  <si>
    <t>標準報酬月額×月数×人数
又は年間所要額</t>
    <rPh sb="0" eb="2">
      <t>ヒョウジュン</t>
    </rPh>
    <rPh sb="2" eb="4">
      <t>ホウシュウ</t>
    </rPh>
    <rPh sb="4" eb="6">
      <t>ゲツガク</t>
    </rPh>
    <rPh sb="7" eb="9">
      <t>ツキスウ</t>
    </rPh>
    <rPh sb="10" eb="12">
      <t>ニンズウ</t>
    </rPh>
    <rPh sb="13" eb="14">
      <t>マタ</t>
    </rPh>
    <rPh sb="15" eb="17">
      <t>ネンカン</t>
    </rPh>
    <rPh sb="17" eb="19">
      <t>ショヨウ</t>
    </rPh>
    <rPh sb="19" eb="20">
      <t>ガク</t>
    </rPh>
    <phoneticPr fontId="5"/>
  </si>
  <si>
    <t>保険料率</t>
    <rPh sb="0" eb="3">
      <t>ホケンリョウ</t>
    </rPh>
    <rPh sb="3" eb="4">
      <t>リツ</t>
    </rPh>
    <phoneticPr fontId="5"/>
  </si>
  <si>
    <t>事業主
負担率</t>
    <rPh sb="0" eb="3">
      <t>ジギョウヌシ</t>
    </rPh>
    <rPh sb="4" eb="6">
      <t>フタン</t>
    </rPh>
    <rPh sb="6" eb="7">
      <t>リツ</t>
    </rPh>
    <phoneticPr fontId="5"/>
  </si>
  <si>
    <t>健</t>
    <rPh sb="0" eb="1">
      <t>ケン</t>
    </rPh>
    <phoneticPr fontId="5"/>
  </si>
  <si>
    <t>円×</t>
    <rPh sb="0" eb="1">
      <t>エン</t>
    </rPh>
    <phoneticPr fontId="5"/>
  </si>
  <si>
    <t>月×</t>
    <rPh sb="0" eb="1">
      <t>ゲツ</t>
    </rPh>
    <phoneticPr fontId="5"/>
  </si>
  <si>
    <t>厚</t>
    <rPh sb="0" eb="1">
      <t>アツシ</t>
    </rPh>
    <phoneticPr fontId="5"/>
  </si>
  <si>
    <t>児</t>
    <rPh sb="0" eb="1">
      <t>ジ</t>
    </rPh>
    <phoneticPr fontId="5"/>
  </si>
  <si>
    <t>健(賞)</t>
    <rPh sb="0" eb="1">
      <t>ケン</t>
    </rPh>
    <rPh sb="2" eb="3">
      <t>ショウ</t>
    </rPh>
    <phoneticPr fontId="5"/>
  </si>
  <si>
    <t>厚(賞)</t>
    <rPh sb="0" eb="1">
      <t>アツシ</t>
    </rPh>
    <rPh sb="2" eb="3">
      <t>ショウ</t>
    </rPh>
    <phoneticPr fontId="5"/>
  </si>
  <si>
    <t>児(賞)</t>
    <rPh sb="0" eb="1">
      <t>ジ</t>
    </rPh>
    <rPh sb="2" eb="3">
      <t>ショウ</t>
    </rPh>
    <phoneticPr fontId="5"/>
  </si>
  <si>
    <t>雇</t>
    <rPh sb="0" eb="1">
      <t>ヤトイ</t>
    </rPh>
    <phoneticPr fontId="5"/>
  </si>
  <si>
    <t>労</t>
    <rPh sb="0" eb="1">
      <t>ロウ</t>
    </rPh>
    <phoneticPr fontId="5"/>
  </si>
  <si>
    <t>雇（26）</t>
    <rPh sb="0" eb="1">
      <t>ヤトイ</t>
    </rPh>
    <phoneticPr fontId="5"/>
  </si>
  <si>
    <t>支出見込額</t>
    <rPh sb="0" eb="2">
      <t>シシュツ</t>
    </rPh>
    <rPh sb="2" eb="4">
      <t>ミコミ</t>
    </rPh>
    <rPh sb="4" eb="5">
      <t>ガク</t>
    </rPh>
    <phoneticPr fontId="5"/>
  </si>
  <si>
    <t>円－</t>
    <rPh sb="0" eb="1">
      <t>エン</t>
    </rPh>
    <phoneticPr fontId="5"/>
  </si>
  <si>
    <t>支払済額</t>
    <rPh sb="0" eb="2">
      <t>シハライ</t>
    </rPh>
    <rPh sb="2" eb="3">
      <t>ス</t>
    </rPh>
    <rPh sb="3" eb="4">
      <t>ガク</t>
    </rPh>
    <phoneticPr fontId="5"/>
  </si>
  <si>
    <t>雇（27）</t>
    <rPh sb="0" eb="1">
      <t>ヤトイ</t>
    </rPh>
    <phoneticPr fontId="5"/>
  </si>
  <si>
    <t>＝</t>
    <phoneticPr fontId="5"/>
  </si>
  <si>
    <t>労（26）</t>
    <rPh sb="0" eb="1">
      <t>ロウ</t>
    </rPh>
    <phoneticPr fontId="5"/>
  </si>
  <si>
    <t>労（27）</t>
    <rPh sb="0" eb="1">
      <t>ロウ</t>
    </rPh>
    <phoneticPr fontId="5"/>
  </si>
  <si>
    <r>
      <t xml:space="preserve">種類
</t>
    </r>
    <r>
      <rPr>
        <sz val="8"/>
        <rFont val="ＭＳ Ｐ明朝"/>
        <family val="1"/>
        <charset val="128"/>
      </rPr>
      <t>※注4</t>
    </r>
    <rPh sb="0" eb="2">
      <t>シュルイ</t>
    </rPh>
    <rPh sb="4" eb="5">
      <t>チュウ</t>
    </rPh>
    <phoneticPr fontId="5"/>
  </si>
  <si>
    <r>
      <t xml:space="preserve">職種
</t>
    </r>
    <r>
      <rPr>
        <sz val="8"/>
        <rFont val="ＭＳ Ｐ明朝"/>
        <family val="1"/>
        <charset val="128"/>
      </rPr>
      <t>※注4</t>
    </r>
    <rPh sb="0" eb="2">
      <t>ショクシュ</t>
    </rPh>
    <rPh sb="4" eb="5">
      <t>チュウ</t>
    </rPh>
    <phoneticPr fontId="5"/>
  </si>
  <si>
    <t>人数
（人）</t>
    <rPh sb="0" eb="2">
      <t>ニンズウ</t>
    </rPh>
    <rPh sb="4" eb="5">
      <t>ニン</t>
    </rPh>
    <phoneticPr fontId="5"/>
  </si>
  <si>
    <t>任用期間</t>
    <rPh sb="0" eb="2">
      <t>ニンヨウ</t>
    </rPh>
    <rPh sb="2" eb="4">
      <t>キカン</t>
    </rPh>
    <phoneticPr fontId="5"/>
  </si>
  <si>
    <r>
      <t>※注5　　　</t>
    </r>
    <r>
      <rPr>
        <u/>
        <sz val="10"/>
        <rFont val="ＭＳ Ｐ明朝"/>
        <family val="1"/>
        <charset val="128"/>
      </rPr>
      <t>嘱託員・臨時職員を必要とする具体的理由及び勤務条件</t>
    </r>
    <r>
      <rPr>
        <sz val="10"/>
        <rFont val="ＭＳ Ｐ明朝"/>
        <family val="1"/>
        <charset val="128"/>
      </rPr>
      <t xml:space="preserve">
[配置理由（根拠法令名等）、担当する業務内容・量、及び勤務時間・曜日等を詳細に記入すること]</t>
    </r>
    <rPh sb="6" eb="9">
      <t>ショクタクイン</t>
    </rPh>
    <rPh sb="10" eb="12">
      <t>リンジ</t>
    </rPh>
    <rPh sb="12" eb="14">
      <t>ショクイン</t>
    </rPh>
    <rPh sb="15" eb="17">
      <t>ヒツヨウ</t>
    </rPh>
    <rPh sb="20" eb="23">
      <t>グタイテキ</t>
    </rPh>
    <rPh sb="23" eb="25">
      <t>リユウ</t>
    </rPh>
    <rPh sb="25" eb="26">
      <t>オヨ</t>
    </rPh>
    <rPh sb="27" eb="29">
      <t>キンム</t>
    </rPh>
    <rPh sb="29" eb="31">
      <t>ジョウケン</t>
    </rPh>
    <rPh sb="33" eb="35">
      <t>ハイチ</t>
    </rPh>
    <rPh sb="35" eb="37">
      <t>リユウ</t>
    </rPh>
    <rPh sb="38" eb="40">
      <t>コンキョ</t>
    </rPh>
    <rPh sb="40" eb="42">
      <t>ホウレイ</t>
    </rPh>
    <rPh sb="42" eb="43">
      <t>メイ</t>
    </rPh>
    <rPh sb="43" eb="44">
      <t>トウ</t>
    </rPh>
    <rPh sb="46" eb="48">
      <t>タントウ</t>
    </rPh>
    <rPh sb="50" eb="52">
      <t>ギョウム</t>
    </rPh>
    <rPh sb="52" eb="54">
      <t>ナイヨウ</t>
    </rPh>
    <rPh sb="55" eb="56">
      <t>リョウ</t>
    </rPh>
    <rPh sb="57" eb="58">
      <t>オヨ</t>
    </rPh>
    <rPh sb="59" eb="61">
      <t>キンム</t>
    </rPh>
    <rPh sb="61" eb="63">
      <t>ジカン</t>
    </rPh>
    <rPh sb="64" eb="66">
      <t>ヨウビ</t>
    </rPh>
    <rPh sb="66" eb="67">
      <t>トウ</t>
    </rPh>
    <rPh sb="68" eb="70">
      <t>ショウサイ</t>
    </rPh>
    <rPh sb="71" eb="73">
      <t>キニュウ</t>
    </rPh>
    <phoneticPr fontId="5"/>
  </si>
  <si>
    <t>注１　嘱託員、時給臨時職員、日額臨時職員､日日雇用臨時職員毎に作成すること。。</t>
    <rPh sb="0" eb="1">
      <t>チュウイ</t>
    </rPh>
    <rPh sb="3" eb="6">
      <t>ショクタクイン</t>
    </rPh>
    <rPh sb="7" eb="9">
      <t>ジキュウ</t>
    </rPh>
    <rPh sb="9" eb="11">
      <t>リンジ</t>
    </rPh>
    <rPh sb="11" eb="13">
      <t>ショクイン</t>
    </rPh>
    <rPh sb="14" eb="16">
      <t>ニチガク</t>
    </rPh>
    <rPh sb="16" eb="18">
      <t>リンジ</t>
    </rPh>
    <rPh sb="18" eb="20">
      <t>ショクイン</t>
    </rPh>
    <rPh sb="21" eb="23">
      <t>ヒビ</t>
    </rPh>
    <rPh sb="23" eb="25">
      <t>コヨウ</t>
    </rPh>
    <rPh sb="25" eb="27">
      <t>リンジ</t>
    </rPh>
    <rPh sb="27" eb="29">
      <t>ショクイン</t>
    </rPh>
    <rPh sb="29" eb="30">
      <t>ゴト</t>
    </rPh>
    <rPh sb="31" eb="33">
      <t>サクセイ</t>
    </rPh>
    <phoneticPr fontId="5"/>
  </si>
  <si>
    <t>注２　「共済費」欄の略称　　健：健康保険料　厚：厚生年金保険料　健（賞）：健康保険料（賞与）　厚（賞）：厚生年金保険料（賞与）　雇：雇用保険料　労：労災保険料　児：児童手当拠出金　　　　　　　　　　　　　　　　 　</t>
    <rPh sb="0" eb="1">
      <t>チュウ</t>
    </rPh>
    <rPh sb="4" eb="6">
      <t>キョウサイ</t>
    </rPh>
    <rPh sb="6" eb="7">
      <t>ヒ</t>
    </rPh>
    <rPh sb="8" eb="9">
      <t>ラン</t>
    </rPh>
    <rPh sb="10" eb="12">
      <t>リャクショウ</t>
    </rPh>
    <rPh sb="32" eb="33">
      <t>ケン</t>
    </rPh>
    <rPh sb="37" eb="39">
      <t>ケンコウ</t>
    </rPh>
    <rPh sb="39" eb="41">
      <t>ホケン</t>
    </rPh>
    <rPh sb="41" eb="42">
      <t>リョウ</t>
    </rPh>
    <rPh sb="43" eb="45">
      <t>ショウヨ</t>
    </rPh>
    <rPh sb="60" eb="62">
      <t>ショウヨ</t>
    </rPh>
    <phoneticPr fontId="5"/>
  </si>
  <si>
    <r>
      <t>注３　健康保険料について、介護保険該当者の保険料率は</t>
    </r>
    <r>
      <rPr>
        <sz val="9"/>
        <rFont val="ＭＳ Ｐ明朝"/>
        <family val="1"/>
        <charset val="128"/>
      </rPr>
      <t>0.1156</t>
    </r>
    <r>
      <rPr>
        <sz val="8"/>
        <rFont val="ＭＳ Ｐ明朝"/>
        <family val="1"/>
        <charset val="128"/>
      </rPr>
      <t>となる。</t>
    </r>
    <rPh sb="0" eb="1">
      <t>チュウ</t>
    </rPh>
    <rPh sb="3" eb="5">
      <t>ケンコウ</t>
    </rPh>
    <rPh sb="5" eb="8">
      <t>ホケンリョウ</t>
    </rPh>
    <rPh sb="13" eb="15">
      <t>カイゴ</t>
    </rPh>
    <rPh sb="15" eb="17">
      <t>ホケン</t>
    </rPh>
    <rPh sb="17" eb="20">
      <t>ガイトウシャ</t>
    </rPh>
    <rPh sb="21" eb="23">
      <t>ホケン</t>
    </rPh>
    <rPh sb="23" eb="24">
      <t>リョウ</t>
    </rPh>
    <rPh sb="24" eb="25">
      <t>リツ</t>
    </rPh>
    <phoneticPr fontId="5"/>
  </si>
  <si>
    <t>注４　「種類」欄には､嘱託、時給､日額､日日雇用のいずれかを､「職種」欄には､○○館長、○○委員、清掃作業員､給食員､看護師などと記入すること。</t>
    <rPh sb="0" eb="1">
      <t>チュウ</t>
    </rPh>
    <rPh sb="4" eb="6">
      <t>シュルイ</t>
    </rPh>
    <rPh sb="7" eb="8">
      <t>ラン</t>
    </rPh>
    <rPh sb="11" eb="13">
      <t>ショクタク</t>
    </rPh>
    <rPh sb="14" eb="16">
      <t>ジキュウ</t>
    </rPh>
    <rPh sb="17" eb="19">
      <t>ニチガク</t>
    </rPh>
    <rPh sb="20" eb="22">
      <t>ヒビ</t>
    </rPh>
    <rPh sb="22" eb="24">
      <t>コヨウ</t>
    </rPh>
    <rPh sb="32" eb="34">
      <t>ショクシュ</t>
    </rPh>
    <rPh sb="35" eb="36">
      <t>ラン</t>
    </rPh>
    <rPh sb="41" eb="43">
      <t>カンチョウ</t>
    </rPh>
    <rPh sb="46" eb="48">
      <t>イイン</t>
    </rPh>
    <rPh sb="49" eb="51">
      <t>セイソウ</t>
    </rPh>
    <rPh sb="51" eb="54">
      <t>サギョウイン</t>
    </rPh>
    <rPh sb="55" eb="57">
      <t>キュウショク</t>
    </rPh>
    <rPh sb="57" eb="58">
      <t>イン</t>
    </rPh>
    <rPh sb="59" eb="61">
      <t>カンゴ</t>
    </rPh>
    <rPh sb="61" eb="62">
      <t>シ</t>
    </rPh>
    <rPh sb="65" eb="67">
      <t>キニュウ</t>
    </rPh>
    <phoneticPr fontId="5"/>
  </si>
  <si>
    <t>作成年月日</t>
    <rPh sb="0" eb="2">
      <t>サクセイ</t>
    </rPh>
    <rPh sb="2" eb="5">
      <t>ネンガッピ</t>
    </rPh>
    <phoneticPr fontId="5"/>
  </si>
  <si>
    <t>注５　「臨時職員を必要とする具体的理由」欄には､担当する業務内容・量や、勤務時間・曜日などを詳細に記入し､また必要に応じて説明資料を添付すること。</t>
    <rPh sb="0" eb="1">
      <t>チュウイ</t>
    </rPh>
    <rPh sb="4" eb="6">
      <t>リンジ</t>
    </rPh>
    <rPh sb="6" eb="8">
      <t>ショクイン</t>
    </rPh>
    <rPh sb="9" eb="11">
      <t>ヒツヨウ</t>
    </rPh>
    <rPh sb="14" eb="17">
      <t>グタイテキ</t>
    </rPh>
    <rPh sb="17" eb="19">
      <t>リユウ</t>
    </rPh>
    <rPh sb="20" eb="21">
      <t>ラン</t>
    </rPh>
    <rPh sb="24" eb="26">
      <t>タントウ</t>
    </rPh>
    <rPh sb="28" eb="30">
      <t>ギョウム</t>
    </rPh>
    <rPh sb="30" eb="32">
      <t>ナイヨウ</t>
    </rPh>
    <rPh sb="33" eb="34">
      <t>リョウ</t>
    </rPh>
    <rPh sb="36" eb="38">
      <t>キンム</t>
    </rPh>
    <rPh sb="38" eb="40">
      <t>ジカン</t>
    </rPh>
    <rPh sb="41" eb="43">
      <t>ヨウビ</t>
    </rPh>
    <rPh sb="46" eb="48">
      <t>ショウサイ</t>
    </rPh>
    <rPh sb="49" eb="51">
      <t>キニュウ</t>
    </rPh>
    <rPh sb="55" eb="57">
      <t>ヒツヨウ</t>
    </rPh>
    <rPh sb="58" eb="59">
      <t>オウ</t>
    </rPh>
    <rPh sb="61" eb="63">
      <t>セツメイ</t>
    </rPh>
    <rPh sb="63" eb="65">
      <t>シリョウ</t>
    </rPh>
    <rPh sb="66" eb="68">
      <t>テンプ</t>
    </rPh>
    <phoneticPr fontId="5"/>
  </si>
  <si>
    <t>チーム</t>
    <phoneticPr fontId="5"/>
  </si>
  <si>
    <t>一般</t>
    <phoneticPr fontId="5"/>
  </si>
  <si>
    <t>報酬</t>
    <rPh sb="0" eb="2">
      <t>ホウシュウ</t>
    </rPh>
    <phoneticPr fontId="5"/>
  </si>
  <si>
    <t>@</t>
    <phoneticPr fontId="5"/>
  </si>
  <si>
    <t>×</t>
    <phoneticPr fontId="5"/>
  </si>
  <si>
    <t>報酬・賃金　+　期末手当等　の合計</t>
    <phoneticPr fontId="5"/>
  </si>
  <si>
    <t>当年度予算額</t>
    <rPh sb="1" eb="3">
      <t>ネンド</t>
    </rPh>
    <phoneticPr fontId="2"/>
  </si>
  <si>
    <t>前年度予算額</t>
    <rPh sb="0" eb="3">
      <t>ゼンネンド</t>
    </rPh>
    <rPh sb="3" eb="6">
      <t>ヨサンガク</t>
    </rPh>
    <phoneticPr fontId="3"/>
  </si>
  <si>
    <t>広告宣伝費</t>
    <rPh sb="0" eb="2">
      <t>コウコク</t>
    </rPh>
    <rPh sb="2" eb="5">
      <t>センデンヒ</t>
    </rPh>
    <phoneticPr fontId="5"/>
  </si>
  <si>
    <t>賃借料</t>
    <rPh sb="0" eb="3">
      <t>チンシャクリョウ</t>
    </rPh>
    <phoneticPr fontId="5"/>
  </si>
  <si>
    <t>消耗什器備品費</t>
    <rPh sb="0" eb="2">
      <t>ショウモウ</t>
    </rPh>
    <rPh sb="2" eb="4">
      <t>ジュウキ</t>
    </rPh>
    <rPh sb="4" eb="5">
      <t>ソナエ</t>
    </rPh>
    <rPh sb="5" eb="6">
      <t>ヒン</t>
    </rPh>
    <rPh sb="6" eb="7">
      <t>ヒ</t>
    </rPh>
    <phoneticPr fontId="5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</si>
  <si>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5"/>
  </si>
  <si>
    <t>　　経常外収益計</t>
    <rPh sb="4" eb="5">
      <t>ガイ</t>
    </rPh>
    <phoneticPr fontId="5"/>
  </si>
  <si>
    <t>科  目</t>
    <phoneticPr fontId="2"/>
  </si>
  <si>
    <t>増　減</t>
    <rPh sb="0" eb="1">
      <t>ゾウ</t>
    </rPh>
    <rPh sb="2" eb="3">
      <t>ゲン</t>
    </rPh>
    <phoneticPr fontId="3"/>
  </si>
  <si>
    <t>他会計振替額</t>
    <rPh sb="0" eb="1">
      <t>タ</t>
    </rPh>
    <rPh sb="1" eb="3">
      <t>カイケイ</t>
    </rPh>
    <rPh sb="3" eb="5">
      <t>フリカエ</t>
    </rPh>
    <rPh sb="5" eb="6">
      <t>ガク</t>
    </rPh>
    <phoneticPr fontId="5"/>
  </si>
  <si>
    <t>懸賞論文事業</t>
    <rPh sb="0" eb="2">
      <t>ケンショウ</t>
    </rPh>
    <rPh sb="2" eb="4">
      <t>ロンブン</t>
    </rPh>
    <rPh sb="4" eb="6">
      <t>ジギョウ</t>
    </rPh>
    <phoneticPr fontId="5"/>
  </si>
  <si>
    <t>助成事業</t>
    <rPh sb="0" eb="2">
      <t>ジョセイ</t>
    </rPh>
    <rPh sb="2" eb="4">
      <t>ジギョウ</t>
    </rPh>
    <phoneticPr fontId="5"/>
  </si>
  <si>
    <t>公立大学
教育活動助成</t>
    <rPh sb="0" eb="2">
      <t>コウリツ</t>
    </rPh>
    <rPh sb="2" eb="4">
      <t>ダイガク</t>
    </rPh>
    <rPh sb="5" eb="7">
      <t>キョウイク</t>
    </rPh>
    <rPh sb="7" eb="9">
      <t>カツドウ</t>
    </rPh>
    <rPh sb="9" eb="11">
      <t>ジョセイ</t>
    </rPh>
    <phoneticPr fontId="2"/>
  </si>
  <si>
    <t>公益財団法人青森学術文化振興財団</t>
    <rPh sb="0" eb="2">
      <t>コウエキ</t>
    </rPh>
    <rPh sb="2" eb="4">
      <t>ザイダン</t>
    </rPh>
    <rPh sb="4" eb="6">
      <t>ホウジン</t>
    </rPh>
    <rPh sb="6" eb="8">
      <t>アオモリ</t>
    </rPh>
    <rPh sb="8" eb="10">
      <t>ガクジュツ</t>
    </rPh>
    <rPh sb="10" eb="12">
      <t>ブンカ</t>
    </rPh>
    <rPh sb="12" eb="14">
      <t>シンコウ</t>
    </rPh>
    <rPh sb="14" eb="16">
      <t>ザイダン</t>
    </rPh>
    <phoneticPr fontId="5"/>
  </si>
  <si>
    <t>公益財団法人青森学術文化振興財団</t>
    <phoneticPr fontId="5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</si>
  <si>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5"/>
  </si>
  <si>
    <t>(1)</t>
    <phoneticPr fontId="5"/>
  </si>
  <si>
    <t>経常収益</t>
    <phoneticPr fontId="5"/>
  </si>
  <si>
    <t>経常費用</t>
    <phoneticPr fontId="5"/>
  </si>
  <si>
    <t>(2)</t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</si>
  <si>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</si>
  <si>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>経常外収益</t>
    <phoneticPr fontId="5"/>
  </si>
  <si>
    <t>(2)</t>
    <phoneticPr fontId="5"/>
  </si>
  <si>
    <t>経常外費用</t>
    <phoneticPr fontId="5"/>
  </si>
  <si>
    <t>経常外費用計</t>
    <rPh sb="2" eb="3">
      <t>ガイ</t>
    </rPh>
    <rPh sb="3" eb="5">
      <t>ヒヨウ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</si>
  <si>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</si>
  <si>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</si>
  <si>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</si>
  <si>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</si>
  <si>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一般正味財産への振替額</t>
    <rPh sb="0" eb="2">
      <t>イッパン</t>
    </rPh>
    <rPh sb="2" eb="4">
      <t>ショウミ</t>
    </rPh>
    <rPh sb="4" eb="6">
      <t>ザイサン</t>
    </rPh>
    <rPh sb="8" eb="10">
      <t>フリカエ</t>
    </rPh>
    <rPh sb="10" eb="11">
      <t>ガク</t>
    </rPh>
    <phoneticPr fontId="5"/>
  </si>
  <si>
    <t>公開講座開催事業</t>
    <phoneticPr fontId="5"/>
  </si>
  <si>
    <t>人材育成事業</t>
    <phoneticPr fontId="5"/>
  </si>
  <si>
    <t>教員長期研修事業</t>
    <phoneticPr fontId="5"/>
  </si>
  <si>
    <t>地域の振興に係る研究事業(チャレンジ)</t>
    <rPh sb="6" eb="7">
      <t>カカ</t>
    </rPh>
    <phoneticPr fontId="5"/>
  </si>
  <si>
    <t>地域の振興に係る研究事業(一般)</t>
    <rPh sb="6" eb="7">
      <t>カカ</t>
    </rPh>
    <rPh sb="13" eb="15">
      <t>イッパン</t>
    </rPh>
    <phoneticPr fontId="5"/>
  </si>
  <si>
    <t>学術・文化振興事業</t>
    <rPh sb="3" eb="5">
      <t>ブンカ</t>
    </rPh>
    <rPh sb="5" eb="7">
      <t>シンコウ</t>
    </rPh>
    <rPh sb="7" eb="9">
      <t>ジギョウ</t>
    </rPh>
    <phoneticPr fontId="5"/>
  </si>
  <si>
    <t>学術図書出版事業</t>
    <phoneticPr fontId="5"/>
  </si>
  <si>
    <t>基本財産受取配当金</t>
    <rPh sb="4" eb="6">
      <t>ウケトリ</t>
    </rPh>
    <phoneticPr fontId="2"/>
  </si>
  <si>
    <t>１．経常増減の部</t>
    <phoneticPr fontId="5"/>
  </si>
  <si>
    <t>(1)</t>
    <phoneticPr fontId="5"/>
  </si>
  <si>
    <t>経常収益</t>
    <phoneticPr fontId="5"/>
  </si>
  <si>
    <t>基本財産運用益</t>
    <phoneticPr fontId="5"/>
  </si>
  <si>
    <t>特定資産運用益</t>
    <phoneticPr fontId="5"/>
  </si>
  <si>
    <t>雑収益</t>
    <phoneticPr fontId="5"/>
  </si>
  <si>
    <t>受取利息</t>
  </si>
  <si>
    <t>受取配当金</t>
  </si>
  <si>
    <t>雑収益</t>
    <rPh sb="1" eb="3">
      <t>シュウエキ</t>
    </rPh>
    <phoneticPr fontId="2"/>
  </si>
  <si>
    <t>特定資産受取利息</t>
    <rPh sb="0" eb="2">
      <t>トクテイ</t>
    </rPh>
    <rPh sb="2" eb="4">
      <t>シサン</t>
    </rPh>
    <rPh sb="4" eb="6">
      <t>ウケトリ</t>
    </rPh>
    <rPh sb="6" eb="8">
      <t>リソク</t>
    </rPh>
    <phoneticPr fontId="2"/>
  </si>
  <si>
    <t>経常収益計</t>
    <phoneticPr fontId="5"/>
  </si>
  <si>
    <t>(2)</t>
    <phoneticPr fontId="5"/>
  </si>
  <si>
    <t>経常費用</t>
    <phoneticPr fontId="5"/>
  </si>
  <si>
    <t>事業費</t>
    <phoneticPr fontId="5"/>
  </si>
  <si>
    <t>国際交流・教育事業</t>
    <rPh sb="0" eb="2">
      <t>コクサイ</t>
    </rPh>
    <rPh sb="2" eb="4">
      <t>コウリュウ</t>
    </rPh>
    <rPh sb="5" eb="7">
      <t>キョウイク</t>
    </rPh>
    <rPh sb="7" eb="9">
      <t>ジギョウ</t>
    </rPh>
    <phoneticPr fontId="5"/>
  </si>
  <si>
    <t>管理費</t>
    <rPh sb="0" eb="3">
      <t>カンリヒ</t>
    </rPh>
    <phoneticPr fontId="5"/>
  </si>
  <si>
    <t>　　</t>
  </si>
  <si>
    <t>評価損益等調整前当期経常増減額</t>
  </si>
  <si>
    <t>基本財産評価損益等</t>
  </si>
  <si>
    <t>特定資産評価損益等</t>
  </si>
  <si>
    <t>投資有価証券評価損益等</t>
  </si>
  <si>
    <t>経常費用計</t>
  </si>
  <si>
    <t>　　　</t>
  </si>
  <si>
    <t>評価損益等計</t>
  </si>
  <si>
    <t xml:space="preserve">　 </t>
  </si>
  <si>
    <t>当期経常増減額</t>
  </si>
  <si>
    <t>(1)</t>
  </si>
  <si>
    <t>経常外収益</t>
  </si>
  <si>
    <t>経常外収益計</t>
  </si>
  <si>
    <t>(2)</t>
  </si>
  <si>
    <t>経常外費用</t>
  </si>
  <si>
    <t>経常外費用計</t>
  </si>
  <si>
    <t xml:space="preserve">　　 </t>
  </si>
  <si>
    <t>当期経常外増減額</t>
  </si>
  <si>
    <t>　　 　</t>
  </si>
  <si>
    <t>他会計振替額</t>
  </si>
  <si>
    <t>当期一般正味財産増減額</t>
  </si>
  <si>
    <t>一般正味財産期首残高</t>
  </si>
  <si>
    <t>一般正味財産期末残高</t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</si>
  <si>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14"/>
  </si>
  <si>
    <t>基本財産受取利息</t>
  </si>
  <si>
    <t>基本財産受取配当金</t>
  </si>
  <si>
    <t>一般正味財産への振替額</t>
  </si>
  <si>
    <t>当期指定正味財産増減額</t>
  </si>
  <si>
    <t>指定正味財産期首残高</t>
  </si>
  <si>
    <t>指定正味財産期末残高</t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</si>
  <si>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14"/>
  </si>
  <si>
    <t>評価損益等調整前当期経常増減額</t>
    <phoneticPr fontId="5"/>
  </si>
  <si>
    <t>評価損益等計</t>
    <phoneticPr fontId="5"/>
  </si>
  <si>
    <t>２．経常外増減の部</t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</si>
  <si>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</si>
  <si>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予算内訳表</t>
    <phoneticPr fontId="5"/>
  </si>
  <si>
    <t>資金調達及び設備投資の見込みについて</t>
    <rPh sb="0" eb="2">
      <t>シキン</t>
    </rPh>
    <rPh sb="2" eb="4">
      <t>チョウタツ</t>
    </rPh>
    <rPh sb="4" eb="5">
      <t>オヨ</t>
    </rPh>
    <rPh sb="6" eb="8">
      <t>セツビ</t>
    </rPh>
    <rPh sb="8" eb="10">
      <t>トウシ</t>
    </rPh>
    <rPh sb="11" eb="13">
      <t>ミコ</t>
    </rPh>
    <phoneticPr fontId="5"/>
  </si>
  <si>
    <t>（１）資金調達の見込みについて</t>
    <rPh sb="3" eb="5">
      <t>シキン</t>
    </rPh>
    <rPh sb="5" eb="7">
      <t>チョウタツ</t>
    </rPh>
    <rPh sb="8" eb="10">
      <t>ミコ</t>
    </rPh>
    <phoneticPr fontId="5"/>
  </si>
  <si>
    <t>当期中における借入れの予定はない。</t>
    <rPh sb="0" eb="2">
      <t>トウキ</t>
    </rPh>
    <rPh sb="2" eb="3">
      <t>チュウ</t>
    </rPh>
    <rPh sb="7" eb="8">
      <t>カ</t>
    </rPh>
    <rPh sb="8" eb="9">
      <t>イ</t>
    </rPh>
    <rPh sb="11" eb="13">
      <t>ヨテイ</t>
    </rPh>
    <phoneticPr fontId="5"/>
  </si>
  <si>
    <t>（２）設備投資の見込みについて</t>
    <rPh sb="3" eb="5">
      <t>セツビ</t>
    </rPh>
    <rPh sb="5" eb="7">
      <t>トウシ</t>
    </rPh>
    <rPh sb="8" eb="10">
      <t>ミコ</t>
    </rPh>
    <phoneticPr fontId="5"/>
  </si>
  <si>
    <t>当期中における重要な設備投資（除却又は売却を含む。）の予定はない。</t>
    <rPh sb="0" eb="3">
      <t>トウキチュウ</t>
    </rPh>
    <rPh sb="7" eb="9">
      <t>ジュウヨウ</t>
    </rPh>
    <rPh sb="10" eb="12">
      <t>セツビ</t>
    </rPh>
    <rPh sb="12" eb="14">
      <t>トウシ</t>
    </rPh>
    <rPh sb="15" eb="17">
      <t>ジョキャク</t>
    </rPh>
    <rPh sb="17" eb="18">
      <t>マタ</t>
    </rPh>
    <rPh sb="19" eb="21">
      <t>バイキャク</t>
    </rPh>
    <rPh sb="22" eb="23">
      <t>フク</t>
    </rPh>
    <rPh sb="27" eb="29">
      <t>ヨテイ</t>
    </rPh>
    <phoneticPr fontId="5"/>
  </si>
  <si>
    <t>地域の振興に係る研究事業(ﾎﾟｽﾄｺﾛﾅ地方創生枠)</t>
    <rPh sb="6" eb="7">
      <t>カカ</t>
    </rPh>
    <rPh sb="21" eb="23">
      <t>ソウセイ</t>
    </rPh>
    <rPh sb="23" eb="24">
      <t>ソウセイ</t>
    </rPh>
    <rPh sb="24" eb="25">
      <t>ワク</t>
    </rPh>
    <phoneticPr fontId="5"/>
  </si>
  <si>
    <t>令和７年４月１日から令和８年３月３１日まで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</si>
  <si>
    <t>令和７年度収支予算書</t>
    <rPh sb="0" eb="2">
      <t>レイワ</t>
    </rPh>
    <rPh sb="3" eb="4">
      <t>ネン</t>
    </rPh>
    <rPh sb="4" eb="5">
      <t>ド</t>
    </rPh>
    <rPh sb="5" eb="7">
      <t>シュウシ</t>
    </rPh>
    <rPh sb="9" eb="10">
      <t>ショ</t>
    </rPh>
    <phoneticPr fontId="3"/>
  </si>
  <si>
    <t>令和7年4月1日から令和8年3月31日まで</t>
    <rPh sb="0" eb="2">
      <t>レイワ</t>
    </rPh>
    <rPh sb="10" eb="12">
      <t>レイワ</t>
    </rPh>
    <phoneticPr fontId="2"/>
  </si>
  <si>
    <t>令和7年度収支</t>
    <rPh sb="0" eb="2">
      <t>レイワ</t>
    </rPh>
    <phoneticPr fontId="5"/>
  </si>
  <si>
    <t>令和7年4月1日から</t>
    <rPh sb="0" eb="2">
      <t>レイワ</t>
    </rPh>
    <phoneticPr fontId="5"/>
  </si>
  <si>
    <t>令和8年3月31日まで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</si>
</sst>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0;&quot;△ &quot;#,##0.00"/>
    <numFmt numFmtId="178" formatCode="#,##0_ "/>
    <numFmt numFmtId="179" formatCode="0.0000"/>
    <numFmt numFmtId="180" formatCode="0.00000"/>
    <numFmt numFmtId="181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9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HGｺﾞｼｯｸM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HGｺﾞｼｯｸM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678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16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9" fillId="0" borderId="0" xfId="2" applyFont="1" applyFill="1" applyAlignment="1"/>
    <xf numFmtId="0" fontId="9" fillId="0" borderId="0" xfId="2" applyFont="1" applyFill="1" applyAlignment="1">
      <alignment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shrinkToFit="1"/>
    </xf>
    <xf numFmtId="0" fontId="10" fillId="0" borderId="33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left" vertical="center"/>
    </xf>
    <xf numFmtId="0" fontId="10" fillId="0" borderId="33" xfId="2" applyFont="1" applyFill="1" applyBorder="1" applyAlignment="1">
      <alignment vertical="center" shrinkToFit="1"/>
    </xf>
    <xf numFmtId="0" fontId="10" fillId="0" borderId="33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vertical="center" shrinkToFit="1"/>
    </xf>
    <xf numFmtId="0" fontId="9" fillId="0" borderId="33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9" fillId="3" borderId="0" xfId="2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0" fontId="16" fillId="3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6" fillId="0" borderId="0" xfId="2" applyFont="1" applyFill="1" applyBorder="1" applyAlignment="1">
      <alignment vertical="center"/>
    </xf>
    <xf numFmtId="49" fontId="10" fillId="0" borderId="2" xfId="2" applyNumberFormat="1" applyFont="1" applyFill="1" applyBorder="1" applyAlignment="1">
      <alignment vertical="center" shrinkToFit="1"/>
    </xf>
    <xf numFmtId="49" fontId="10" fillId="0" borderId="3" xfId="2" applyNumberFormat="1" applyFont="1" applyFill="1" applyBorder="1" applyAlignment="1">
      <alignment vertical="center" shrinkToFit="1"/>
    </xf>
    <xf numFmtId="0" fontId="10" fillId="0" borderId="3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vertical="center"/>
    </xf>
    <xf numFmtId="0" fontId="17" fillId="0" borderId="3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distributed" vertical="center" wrapText="1"/>
    </xf>
    <xf numFmtId="0" fontId="17" fillId="0" borderId="34" xfId="2" applyFont="1" applyFill="1" applyBorder="1" applyAlignment="1">
      <alignment horizontal="distributed" vertical="center" wrapText="1"/>
    </xf>
    <xf numFmtId="0" fontId="18" fillId="3" borderId="13" xfId="2" applyFont="1" applyFill="1" applyBorder="1" applyAlignment="1">
      <alignment horizontal="center" vertical="center"/>
    </xf>
    <xf numFmtId="0" fontId="18" fillId="3" borderId="33" xfId="2" applyFont="1" applyFill="1" applyBorder="1" applyAlignment="1">
      <alignment horizontal="center" vertical="center"/>
    </xf>
    <xf numFmtId="0" fontId="18" fillId="3" borderId="33" xfId="2" applyFont="1" applyFill="1" applyBorder="1" applyAlignment="1">
      <alignment horizontal="right" vertical="center"/>
    </xf>
    <xf numFmtId="0" fontId="18" fillId="3" borderId="33" xfId="2" applyFont="1" applyFill="1" applyBorder="1" applyAlignment="1">
      <alignment vertical="center"/>
    </xf>
    <xf numFmtId="0" fontId="18" fillId="3" borderId="35" xfId="2" applyFont="1" applyFill="1" applyBorder="1" applyAlignment="1">
      <alignment horizontal="right" vertical="center"/>
    </xf>
    <xf numFmtId="0" fontId="18" fillId="3" borderId="13" xfId="2" applyFont="1" applyFill="1" applyBorder="1" applyAlignment="1">
      <alignment horizontal="right" vertical="center"/>
    </xf>
    <xf numFmtId="0" fontId="18" fillId="0" borderId="2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right" vertical="center"/>
    </xf>
    <xf numFmtId="0" fontId="18" fillId="0" borderId="49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right" vertical="center"/>
    </xf>
    <xf numFmtId="0" fontId="18" fillId="0" borderId="33" xfId="2" applyFont="1" applyFill="1" applyBorder="1" applyAlignment="1">
      <alignment vertical="center"/>
    </xf>
    <xf numFmtId="0" fontId="18" fillId="0" borderId="35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3" xfId="2" applyFont="1" applyFill="1" applyBorder="1" applyAlignment="1">
      <alignment horizontal="right" vertical="center"/>
    </xf>
    <xf numFmtId="38" fontId="18" fillId="3" borderId="0" xfId="3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38" fontId="10" fillId="3" borderId="2" xfId="3" applyFont="1" applyFill="1" applyBorder="1" applyAlignment="1">
      <alignment horizontal="center" vertical="center"/>
    </xf>
    <xf numFmtId="38" fontId="10" fillId="3" borderId="0" xfId="3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vertical="center"/>
    </xf>
    <xf numFmtId="0" fontId="17" fillId="3" borderId="3" xfId="2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38" fontId="17" fillId="0" borderId="2" xfId="3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horizontal="right" vertical="center"/>
    </xf>
    <xf numFmtId="38" fontId="17" fillId="0" borderId="49" xfId="3" applyFont="1" applyFill="1" applyBorder="1" applyAlignment="1">
      <alignment horizontal="right"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7" fillId="0" borderId="3" xfId="2" applyFont="1" applyFill="1" applyBorder="1" applyAlignment="1">
      <alignment vertical="center"/>
    </xf>
    <xf numFmtId="0" fontId="17" fillId="0" borderId="2" xfId="2" applyFont="1" applyFill="1" applyBorder="1" applyAlignment="1">
      <alignment vertical="center"/>
    </xf>
    <xf numFmtId="38" fontId="17" fillId="0" borderId="3" xfId="3" applyFont="1" applyFill="1" applyBorder="1" applyAlignment="1">
      <alignment horizontal="right" vertical="center"/>
    </xf>
    <xf numFmtId="0" fontId="17" fillId="3" borderId="2" xfId="2" applyFont="1" applyFill="1" applyBorder="1" applyAlignment="1">
      <alignment horizontal="center" vertical="center" shrinkToFit="1"/>
    </xf>
    <xf numFmtId="0" fontId="17" fillId="3" borderId="0" xfId="2" applyFont="1" applyFill="1" applyBorder="1" applyAlignment="1">
      <alignment horizontal="center" vertical="center" shrinkToFit="1"/>
    </xf>
    <xf numFmtId="0" fontId="17" fillId="3" borderId="2" xfId="2" applyFont="1" applyFill="1" applyBorder="1" applyAlignment="1">
      <alignment horizontal="left" vertical="center"/>
    </xf>
    <xf numFmtId="0" fontId="17" fillId="3" borderId="0" xfId="2" applyFont="1" applyFill="1" applyBorder="1" applyAlignment="1">
      <alignment horizontal="right" vertical="center"/>
    </xf>
    <xf numFmtId="0" fontId="17" fillId="3" borderId="50" xfId="2" applyFont="1" applyFill="1" applyBorder="1" applyAlignment="1">
      <alignment horizontal="center" vertical="center" shrinkToFit="1"/>
    </xf>
    <xf numFmtId="0" fontId="17" fillId="3" borderId="51" xfId="2" applyFont="1" applyFill="1" applyBorder="1" applyAlignment="1">
      <alignment horizontal="center" vertical="center" shrinkToFit="1"/>
    </xf>
    <xf numFmtId="0" fontId="17" fillId="3" borderId="0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2" xfId="2" applyFont="1" applyFill="1" applyBorder="1" applyAlignment="1">
      <alignment horizontal="left" vertical="center"/>
    </xf>
    <xf numFmtId="0" fontId="17" fillId="3" borderId="2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center" vertical="center" shrinkToFit="1"/>
    </xf>
    <xf numFmtId="0" fontId="17" fillId="3" borderId="26" xfId="2" applyFont="1" applyFill="1" applyBorder="1" applyAlignment="1">
      <alignment horizontal="center" vertical="center" shrinkToFit="1"/>
    </xf>
    <xf numFmtId="0" fontId="17" fillId="3" borderId="10" xfId="2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right" vertical="center"/>
    </xf>
    <xf numFmtId="0" fontId="17" fillId="3" borderId="26" xfId="2" applyFont="1" applyFill="1" applyBorder="1" applyAlignment="1">
      <alignment vertical="center"/>
    </xf>
    <xf numFmtId="0" fontId="17" fillId="3" borderId="34" xfId="2" applyFont="1" applyFill="1" applyBorder="1" applyAlignment="1">
      <alignment vertical="center"/>
    </xf>
    <xf numFmtId="0" fontId="17" fillId="3" borderId="10" xfId="2" applyFont="1" applyFill="1" applyBorder="1" applyAlignment="1">
      <alignment vertical="center"/>
    </xf>
    <xf numFmtId="0" fontId="17" fillId="3" borderId="52" xfId="2" applyFont="1" applyFill="1" applyBorder="1" applyAlignment="1">
      <alignment horizontal="center" vertical="center" shrinkToFit="1"/>
    </xf>
    <xf numFmtId="0" fontId="17" fillId="3" borderId="53" xfId="2" applyFont="1" applyFill="1" applyBorder="1" applyAlignment="1">
      <alignment horizontal="center" vertical="center" shrinkToFit="1"/>
    </xf>
    <xf numFmtId="0" fontId="17" fillId="0" borderId="52" xfId="2" applyFont="1" applyFill="1" applyBorder="1" applyAlignment="1">
      <alignment horizontal="center" vertical="center" shrinkToFit="1"/>
    </xf>
    <xf numFmtId="0" fontId="17" fillId="0" borderId="26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right" vertical="center"/>
    </xf>
    <xf numFmtId="0" fontId="17" fillId="0" borderId="26" xfId="2" applyFont="1" applyFill="1" applyBorder="1" applyAlignment="1">
      <alignment vertical="center"/>
    </xf>
    <xf numFmtId="0" fontId="17" fillId="0" borderId="3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9" fillId="3" borderId="0" xfId="2" applyFont="1" applyFill="1" applyBorder="1" applyAlignment="1">
      <alignment horizontal="center" vertical="center" shrinkToFit="1"/>
    </xf>
    <xf numFmtId="0" fontId="18" fillId="3" borderId="0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right" vertical="center"/>
    </xf>
    <xf numFmtId="0" fontId="18" fillId="3" borderId="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 textRotation="255"/>
    </xf>
    <xf numFmtId="0" fontId="18" fillId="3" borderId="58" xfId="2" applyFont="1" applyFill="1" applyBorder="1" applyAlignment="1">
      <alignment vertical="center"/>
    </xf>
    <xf numFmtId="0" fontId="18" fillId="3" borderId="48" xfId="2" applyFont="1" applyFill="1" applyBorder="1" applyAlignment="1">
      <alignment horizontal="right" vertical="center"/>
    </xf>
    <xf numFmtId="0" fontId="18" fillId="0" borderId="48" xfId="2" applyFont="1" applyFill="1" applyBorder="1" applyAlignment="1">
      <alignment horizontal="right" vertical="center"/>
    </xf>
    <xf numFmtId="0" fontId="18" fillId="0" borderId="50" xfId="2" applyFont="1" applyFill="1" applyBorder="1" applyAlignment="1">
      <alignment horizontal="center" vertical="center" textRotation="255"/>
    </xf>
    <xf numFmtId="0" fontId="18" fillId="0" borderId="3" xfId="2" applyFont="1" applyFill="1" applyBorder="1" applyAlignment="1">
      <alignment vertical="center"/>
    </xf>
    <xf numFmtId="0" fontId="18" fillId="3" borderId="2" xfId="2" applyFont="1" applyFill="1" applyBorder="1" applyAlignment="1">
      <alignment vertical="center"/>
    </xf>
    <xf numFmtId="0" fontId="18" fillId="3" borderId="59" xfId="2" applyFont="1" applyFill="1" applyBorder="1" applyAlignment="1">
      <alignment vertical="center"/>
    </xf>
    <xf numFmtId="0" fontId="18" fillId="3" borderId="51" xfId="2" applyFont="1" applyFill="1" applyBorder="1" applyAlignment="1">
      <alignment horizontal="right" vertical="center"/>
    </xf>
    <xf numFmtId="0" fontId="18" fillId="0" borderId="59" xfId="2" applyFont="1" applyFill="1" applyBorder="1" applyAlignment="1">
      <alignment vertical="center"/>
    </xf>
    <xf numFmtId="0" fontId="18" fillId="0" borderId="51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textRotation="255"/>
    </xf>
    <xf numFmtId="0" fontId="18" fillId="0" borderId="2" xfId="2" applyFont="1" applyFill="1" applyBorder="1" applyAlignment="1">
      <alignment vertical="center"/>
    </xf>
    <xf numFmtId="0" fontId="18" fillId="0" borderId="58" xfId="2" applyFont="1" applyFill="1" applyBorder="1" applyAlignment="1">
      <alignment vertical="center"/>
    </xf>
    <xf numFmtId="0" fontId="10" fillId="3" borderId="62" xfId="2" applyFont="1" applyFill="1" applyBorder="1" applyAlignment="1">
      <alignment horizontal="center" vertical="center" shrinkToFit="1"/>
    </xf>
    <xf numFmtId="0" fontId="10" fillId="0" borderId="62" xfId="2" applyFont="1" applyFill="1" applyBorder="1" applyAlignment="1">
      <alignment horizontal="center" vertical="center" shrinkToFit="1"/>
    </xf>
    <xf numFmtId="0" fontId="10" fillId="0" borderId="64" xfId="2" applyFont="1" applyFill="1" applyBorder="1" applyAlignment="1">
      <alignment horizontal="center" vertical="center" shrinkToFit="1"/>
    </xf>
    <xf numFmtId="0" fontId="10" fillId="3" borderId="71" xfId="2" applyFont="1" applyFill="1" applyBorder="1" applyAlignment="1">
      <alignment horizontal="center" vertical="center" shrinkToFit="1"/>
    </xf>
    <xf numFmtId="0" fontId="10" fillId="0" borderId="71" xfId="2" applyFont="1" applyFill="1" applyBorder="1" applyAlignment="1">
      <alignment horizontal="center" vertical="center" shrinkToFit="1"/>
    </xf>
    <xf numFmtId="0" fontId="10" fillId="0" borderId="73" xfId="2" applyFont="1" applyFill="1" applyBorder="1" applyAlignment="1">
      <alignment horizontal="center" vertical="center" shrinkToFit="1"/>
    </xf>
    <xf numFmtId="38" fontId="10" fillId="0" borderId="71" xfId="3" applyFont="1" applyFill="1" applyBorder="1" applyAlignment="1">
      <alignment vertical="center" shrinkToFit="1"/>
    </xf>
    <xf numFmtId="181" fontId="10" fillId="0" borderId="71" xfId="2" applyNumberFormat="1" applyFont="1" applyFill="1" applyBorder="1" applyAlignment="1">
      <alignment vertical="center"/>
    </xf>
    <xf numFmtId="38" fontId="10" fillId="0" borderId="83" xfId="3" applyFont="1" applyFill="1" applyBorder="1" applyAlignment="1">
      <alignment vertical="center" shrinkToFit="1"/>
    </xf>
    <xf numFmtId="181" fontId="10" fillId="0" borderId="83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vertical="center" textRotation="255"/>
    </xf>
    <xf numFmtId="0" fontId="17" fillId="3" borderId="33" xfId="2" applyFont="1" applyFill="1" applyBorder="1" applyAlignment="1">
      <alignment vertical="center" textRotation="255"/>
    </xf>
    <xf numFmtId="0" fontId="17" fillId="3" borderId="35" xfId="2" applyFont="1" applyFill="1" applyBorder="1" applyAlignment="1">
      <alignment vertical="center" textRotation="255"/>
    </xf>
    <xf numFmtId="0" fontId="17" fillId="3" borderId="13" xfId="2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vertical="center"/>
    </xf>
    <xf numFmtId="0" fontId="17" fillId="3" borderId="33" xfId="2" applyFont="1" applyFill="1" applyBorder="1" applyAlignment="1">
      <alignment vertical="center"/>
    </xf>
    <xf numFmtId="0" fontId="17" fillId="3" borderId="35" xfId="2" applyFont="1" applyFill="1" applyBorder="1" applyAlignment="1">
      <alignment vertical="center"/>
    </xf>
    <xf numFmtId="0" fontId="17" fillId="3" borderId="51" xfId="2" applyFont="1" applyFill="1" applyBorder="1" applyAlignment="1">
      <alignment vertical="center"/>
    </xf>
    <xf numFmtId="0" fontId="17" fillId="3" borderId="59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 shrinkToFit="1"/>
    </xf>
    <xf numFmtId="0" fontId="10" fillId="3" borderId="0" xfId="2" applyFont="1" applyFill="1" applyBorder="1" applyAlignment="1">
      <alignment vertical="center" shrinkToFit="1"/>
    </xf>
    <xf numFmtId="0" fontId="10" fillId="3" borderId="3" xfId="2" applyFont="1" applyFill="1" applyBorder="1" applyAlignment="1">
      <alignment vertical="center" shrinkToFi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0" xfId="2" applyFont="1" applyFill="1" applyBorder="1" applyAlignment="1">
      <alignment horizontal="center" vertical="center" shrinkToFit="1"/>
    </xf>
    <xf numFmtId="0" fontId="10" fillId="3" borderId="3" xfId="2" applyFont="1" applyFill="1" applyBorder="1" applyAlignment="1">
      <alignment horizontal="center" vertical="center" shrinkToFit="1"/>
    </xf>
    <xf numFmtId="0" fontId="17" fillId="3" borderId="10" xfId="2" applyFont="1" applyFill="1" applyBorder="1" applyAlignment="1">
      <alignment vertical="center" textRotation="255"/>
    </xf>
    <xf numFmtId="0" fontId="17" fillId="3" borderId="26" xfId="2" applyFont="1" applyFill="1" applyBorder="1" applyAlignment="1">
      <alignment vertical="center" textRotation="255"/>
    </xf>
    <xf numFmtId="0" fontId="17" fillId="3" borderId="34" xfId="2" applyFont="1" applyFill="1" applyBorder="1" applyAlignment="1">
      <alignment vertical="center" textRotation="255"/>
    </xf>
    <xf numFmtId="0" fontId="17" fillId="3" borderId="53" xfId="2" applyFont="1" applyFill="1" applyBorder="1" applyAlignment="1">
      <alignment vertical="center"/>
    </xf>
    <xf numFmtId="0" fontId="17" fillId="3" borderId="56" xfId="2" applyFont="1" applyFill="1" applyBorder="1" applyAlignment="1">
      <alignment vertical="center"/>
    </xf>
    <xf numFmtId="0" fontId="17" fillId="0" borderId="0" xfId="2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0" fontId="6" fillId="0" borderId="13" xfId="1" applyFont="1" applyFill="1" applyBorder="1">
      <alignment vertical="center"/>
    </xf>
    <xf numFmtId="0" fontId="6" fillId="0" borderId="33" xfId="1" applyFont="1" applyFill="1" applyBorder="1">
      <alignment vertical="center"/>
    </xf>
    <xf numFmtId="0" fontId="6" fillId="0" borderId="35" xfId="1" applyFont="1" applyFill="1" applyBorder="1">
      <alignment vertical="center"/>
    </xf>
    <xf numFmtId="0" fontId="6" fillId="0" borderId="2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0" xfId="1" quotePrefix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10" xfId="1" applyFont="1" applyFill="1" applyBorder="1">
      <alignment vertical="center"/>
    </xf>
    <xf numFmtId="0" fontId="6" fillId="0" borderId="26" xfId="1" applyFont="1" applyFill="1" applyBorder="1">
      <alignment vertical="center"/>
    </xf>
    <xf numFmtId="176" fontId="6" fillId="0" borderId="34" xfId="1" applyNumberFormat="1" applyFont="1" applyFill="1" applyBorder="1">
      <alignment vertical="center"/>
    </xf>
    <xf numFmtId="0" fontId="6" fillId="0" borderId="34" xfId="1" applyFont="1" applyFill="1" applyBorder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176" fontId="6" fillId="0" borderId="0" xfId="3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vertical="center"/>
    </xf>
    <xf numFmtId="176" fontId="6" fillId="0" borderId="3" xfId="3" applyNumberFormat="1" applyFont="1" applyFill="1" applyBorder="1" applyAlignment="1">
      <alignment vertical="center"/>
    </xf>
    <xf numFmtId="0" fontId="6" fillId="0" borderId="0" xfId="1" quotePrefix="1" applyFont="1" applyFill="1">
      <alignment vertical="center"/>
    </xf>
    <xf numFmtId="176" fontId="6" fillId="0" borderId="8" xfId="3" applyNumberFormat="1" applyFont="1" applyFill="1" applyBorder="1" applyAlignment="1">
      <alignment vertical="center"/>
    </xf>
    <xf numFmtId="176" fontId="6" fillId="0" borderId="35" xfId="3" applyNumberFormat="1" applyFont="1" applyFill="1" applyBorder="1" applyAlignment="1">
      <alignment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34" xfId="3" applyNumberFormat="1" applyFont="1" applyFill="1" applyBorder="1" applyAlignment="1">
      <alignment vertical="center"/>
    </xf>
    <xf numFmtId="176" fontId="6" fillId="0" borderId="26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0" borderId="0" xfId="3" applyNumberFormat="1" applyFont="1" applyAlignment="1">
      <alignment vertical="center"/>
    </xf>
    <xf numFmtId="0" fontId="6" fillId="0" borderId="0" xfId="5" applyFont="1" applyFill="1"/>
    <xf numFmtId="0" fontId="6" fillId="2" borderId="0" xfId="5" applyFont="1" applyFill="1"/>
    <xf numFmtId="0" fontId="6" fillId="0" borderId="0" xfId="5" applyFont="1"/>
    <xf numFmtId="0" fontId="6" fillId="0" borderId="0" xfId="5" applyFont="1" applyFill="1" applyBorder="1"/>
    <xf numFmtId="0" fontId="6" fillId="2" borderId="0" xfId="5" applyFont="1" applyFill="1" applyBorder="1"/>
    <xf numFmtId="0" fontId="6" fillId="0" borderId="0" xfId="5" applyFont="1" applyBorder="1"/>
    <xf numFmtId="176" fontId="6" fillId="0" borderId="0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center" vertical="center" wrapText="1"/>
    </xf>
    <xf numFmtId="176" fontId="6" fillId="0" borderId="100" xfId="3" applyNumberFormat="1" applyFont="1" applyFill="1" applyBorder="1" applyAlignment="1">
      <alignment horizontal="center" vertical="center" wrapText="1"/>
    </xf>
    <xf numFmtId="176" fontId="6" fillId="0" borderId="101" xfId="3" applyNumberFormat="1" applyFont="1" applyFill="1" applyBorder="1" applyAlignment="1">
      <alignment horizontal="center" vertical="center" wrapText="1"/>
    </xf>
    <xf numFmtId="176" fontId="6" fillId="0" borderId="111" xfId="3" applyNumberFormat="1" applyFont="1" applyFill="1" applyBorder="1" applyAlignment="1">
      <alignment horizontal="center" vertical="center" wrapText="1"/>
    </xf>
    <xf numFmtId="176" fontId="6" fillId="0" borderId="106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vertical="center"/>
    </xf>
    <xf numFmtId="176" fontId="6" fillId="0" borderId="22" xfId="3" applyNumberFormat="1" applyFont="1" applyFill="1" applyBorder="1" applyAlignment="1">
      <alignment vertical="center"/>
    </xf>
    <xf numFmtId="176" fontId="6" fillId="0" borderId="0" xfId="3" quotePrefix="1" applyNumberFormat="1" applyFont="1" applyFill="1" applyBorder="1" applyAlignment="1">
      <alignment vertical="center"/>
    </xf>
    <xf numFmtId="176" fontId="6" fillId="0" borderId="0" xfId="3" applyNumberFormat="1" applyFont="1" applyAlignment="1">
      <alignment vertical="center" wrapText="1"/>
    </xf>
    <xf numFmtId="9" fontId="6" fillId="0" borderId="0" xfId="3" applyNumberFormat="1" applyFont="1" applyAlignment="1">
      <alignment vertical="center" wrapText="1"/>
    </xf>
    <xf numFmtId="176" fontId="6" fillId="0" borderId="0" xfId="3" applyNumberFormat="1" applyFont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Alignment="1">
      <alignment vertical="center"/>
    </xf>
    <xf numFmtId="176" fontId="6" fillId="6" borderId="0" xfId="3" applyNumberFormat="1" applyFont="1" applyFill="1" applyBorder="1" applyAlignment="1">
      <alignment vertical="center"/>
    </xf>
    <xf numFmtId="176" fontId="6" fillId="6" borderId="22" xfId="3" applyNumberFormat="1" applyFont="1" applyFill="1" applyBorder="1" applyAlignment="1">
      <alignment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176" fontId="6" fillId="0" borderId="0" xfId="3" applyNumberFormat="1" applyFont="1" applyFill="1" applyAlignment="1">
      <alignment vertical="center"/>
    </xf>
    <xf numFmtId="0" fontId="21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176" fontId="24" fillId="0" borderId="0" xfId="3" applyNumberFormat="1" applyFont="1" applyAlignment="1">
      <alignment horizontal="center" vertical="center"/>
    </xf>
    <xf numFmtId="0" fontId="24" fillId="0" borderId="0" xfId="5" applyFont="1" applyAlignment="1">
      <alignment horizontal="center"/>
    </xf>
    <xf numFmtId="0" fontId="24" fillId="0" borderId="0" xfId="5" applyFont="1" applyBorder="1" applyAlignment="1">
      <alignment horizontal="center"/>
    </xf>
    <xf numFmtId="176" fontId="24" fillId="0" borderId="0" xfId="3" applyNumberFormat="1" applyFont="1" applyAlignment="1">
      <alignment horizontal="center" vertical="center" wrapText="1"/>
    </xf>
    <xf numFmtId="176" fontId="24" fillId="0" borderId="0" xfId="3" applyNumberFormat="1" applyFont="1" applyFill="1" applyAlignment="1">
      <alignment horizontal="center" vertical="center"/>
    </xf>
    <xf numFmtId="176" fontId="24" fillId="2" borderId="0" xfId="3" applyNumberFormat="1" applyFont="1" applyFill="1" applyAlignment="1">
      <alignment horizontal="center" vertical="center"/>
    </xf>
    <xf numFmtId="176" fontId="21" fillId="0" borderId="0" xfId="1" applyNumberFormat="1" applyFont="1">
      <alignment vertical="center"/>
    </xf>
    <xf numFmtId="0" fontId="6" fillId="0" borderId="2" xfId="1" applyFont="1" applyFill="1" applyBorder="1" applyAlignment="1">
      <alignment vertical="center" shrinkToFit="1"/>
    </xf>
    <xf numFmtId="176" fontId="6" fillId="0" borderId="2" xfId="1" applyNumberFormat="1" applyFont="1" applyFill="1" applyBorder="1" applyAlignment="1">
      <alignment vertical="center" shrinkToFit="1"/>
    </xf>
    <xf numFmtId="176" fontId="6" fillId="0" borderId="7" xfId="1" applyNumberFormat="1" applyFont="1" applyFill="1" applyBorder="1" applyAlignment="1">
      <alignment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176" fontId="21" fillId="0" borderId="0" xfId="1" applyNumberFormat="1" applyFont="1" applyAlignment="1">
      <alignment vertical="center" shrinkToFit="1"/>
    </xf>
    <xf numFmtId="176" fontId="6" fillId="0" borderId="1" xfId="3" applyNumberFormat="1" applyFont="1" applyFill="1" applyBorder="1" applyAlignment="1">
      <alignment vertical="center" shrinkToFit="1"/>
    </xf>
    <xf numFmtId="176" fontId="6" fillId="0" borderId="96" xfId="3" applyNumberFormat="1" applyFont="1" applyFill="1" applyBorder="1" applyAlignment="1">
      <alignment vertical="center" shrinkToFit="1"/>
    </xf>
    <xf numFmtId="176" fontId="6" fillId="0" borderId="5" xfId="3" applyNumberFormat="1" applyFont="1" applyFill="1" applyBorder="1" applyAlignment="1">
      <alignment vertical="center" shrinkToFit="1"/>
    </xf>
    <xf numFmtId="176" fontId="6" fillId="0" borderId="98" xfId="3" applyNumberFormat="1" applyFont="1" applyFill="1" applyBorder="1" applyAlignment="1">
      <alignment vertical="center" shrinkToFit="1"/>
    </xf>
    <xf numFmtId="176" fontId="6" fillId="0" borderId="102" xfId="3" applyNumberFormat="1" applyFont="1" applyFill="1" applyBorder="1" applyAlignment="1">
      <alignment vertical="center" shrinkToFit="1"/>
    </xf>
    <xf numFmtId="176" fontId="6" fillId="0" borderId="112" xfId="3" applyNumberFormat="1" applyFont="1" applyFill="1" applyBorder="1" applyAlignment="1">
      <alignment vertical="center" shrinkToFit="1"/>
    </xf>
    <xf numFmtId="176" fontId="6" fillId="0" borderId="107" xfId="3" applyNumberFormat="1" applyFont="1" applyFill="1" applyBorder="1" applyAlignment="1">
      <alignment vertical="center" shrinkToFit="1"/>
    </xf>
    <xf numFmtId="176" fontId="6" fillId="0" borderId="97" xfId="3" applyNumberFormat="1" applyFont="1" applyFill="1" applyBorder="1" applyAlignment="1">
      <alignment vertical="center" shrinkToFit="1"/>
    </xf>
    <xf numFmtId="176" fontId="6" fillId="0" borderId="108" xfId="3" applyNumberFormat="1" applyFont="1" applyFill="1" applyBorder="1" applyAlignment="1">
      <alignment vertical="center" shrinkToFit="1"/>
    </xf>
    <xf numFmtId="176" fontId="6" fillId="0" borderId="103" xfId="3" applyNumberFormat="1" applyFont="1" applyFill="1" applyBorder="1" applyAlignment="1">
      <alignment vertical="center" shrinkToFit="1"/>
    </xf>
    <xf numFmtId="176" fontId="6" fillId="0" borderId="16" xfId="3" applyNumberFormat="1" applyFont="1" applyFill="1" applyBorder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21" xfId="3" applyNumberFormat="1" applyFont="1" applyFill="1" applyBorder="1" applyAlignment="1">
      <alignment vertical="center" shrinkToFit="1"/>
    </xf>
    <xf numFmtId="176" fontId="6" fillId="0" borderId="4" xfId="3" applyNumberFormat="1" applyFont="1" applyFill="1" applyBorder="1" applyAlignment="1">
      <alignment vertical="center" shrinkToFit="1"/>
    </xf>
    <xf numFmtId="176" fontId="6" fillId="0" borderId="23" xfId="3" applyNumberFormat="1" applyFont="1" applyFill="1" applyBorder="1" applyAlignment="1">
      <alignment vertical="center" shrinkToFit="1"/>
    </xf>
    <xf numFmtId="176" fontId="6" fillId="0" borderId="9" xfId="3" applyNumberFormat="1" applyFont="1" applyFill="1" applyBorder="1" applyAlignment="1">
      <alignment vertical="center" shrinkToFit="1"/>
    </xf>
    <xf numFmtId="176" fontId="6" fillId="0" borderId="14" xfId="3" applyNumberFormat="1" applyFont="1" applyFill="1" applyBorder="1" applyAlignment="1">
      <alignment vertical="center"/>
    </xf>
    <xf numFmtId="176" fontId="6" fillId="0" borderId="96" xfId="3" applyNumberFormat="1" applyFont="1" applyFill="1" applyBorder="1" applyAlignment="1">
      <alignment vertical="center"/>
    </xf>
    <xf numFmtId="176" fontId="6" fillId="0" borderId="102" xfId="3" applyNumberFormat="1" applyFont="1" applyFill="1" applyBorder="1" applyAlignment="1">
      <alignment vertical="center"/>
    </xf>
    <xf numFmtId="176" fontId="6" fillId="0" borderId="112" xfId="3" applyNumberFormat="1" applyFont="1" applyFill="1" applyBorder="1" applyAlignment="1">
      <alignment vertical="center"/>
    </xf>
    <xf numFmtId="176" fontId="6" fillId="0" borderId="107" xfId="3" applyNumberFormat="1" applyFont="1" applyFill="1" applyBorder="1" applyAlignment="1">
      <alignment vertical="center"/>
    </xf>
    <xf numFmtId="176" fontId="6" fillId="0" borderId="27" xfId="3" applyNumberFormat="1" applyFont="1" applyFill="1" applyBorder="1" applyAlignment="1">
      <alignment vertical="center" shrinkToFit="1"/>
    </xf>
    <xf numFmtId="176" fontId="6" fillId="0" borderId="99" xfId="3" applyNumberFormat="1" applyFont="1" applyFill="1" applyBorder="1" applyAlignment="1">
      <alignment vertical="center" shrinkToFit="1"/>
    </xf>
    <xf numFmtId="176" fontId="6" fillId="0" borderId="105" xfId="3" applyNumberFormat="1" applyFont="1" applyFill="1" applyBorder="1" applyAlignment="1">
      <alignment vertical="center" shrinkToFit="1"/>
    </xf>
    <xf numFmtId="176" fontId="6" fillId="0" borderId="113" xfId="3" applyNumberFormat="1" applyFont="1" applyFill="1" applyBorder="1" applyAlignment="1">
      <alignment vertical="center" shrinkToFit="1"/>
    </xf>
    <xf numFmtId="176" fontId="6" fillId="0" borderId="110" xfId="3" applyNumberFormat="1" applyFont="1" applyFill="1" applyBorder="1" applyAlignment="1">
      <alignment vertical="center" shrinkToFit="1"/>
    </xf>
    <xf numFmtId="176" fontId="6" fillId="0" borderId="28" xfId="3" applyNumberFormat="1" applyFont="1" applyFill="1" applyBorder="1" applyAlignment="1">
      <alignment vertical="center" shrinkToFit="1"/>
    </xf>
    <xf numFmtId="176" fontId="6" fillId="0" borderId="94" xfId="3" applyNumberFormat="1" applyFont="1" applyFill="1" applyBorder="1" applyAlignment="1">
      <alignment vertical="center" shrinkToFit="1"/>
    </xf>
    <xf numFmtId="176" fontId="6" fillId="0" borderId="11" xfId="3" applyNumberFormat="1" applyFont="1" applyFill="1" applyBorder="1" applyAlignment="1">
      <alignment vertical="center" shrinkToFit="1"/>
    </xf>
    <xf numFmtId="176" fontId="6" fillId="0" borderId="12" xfId="3" applyNumberFormat="1" applyFont="1" applyFill="1" applyBorder="1" applyAlignment="1">
      <alignment vertical="center" shrinkToFit="1"/>
    </xf>
    <xf numFmtId="176" fontId="6" fillId="0" borderId="114" xfId="3" applyNumberFormat="1" applyFont="1" applyFill="1" applyBorder="1" applyAlignment="1">
      <alignment vertical="center" shrinkToFit="1"/>
    </xf>
    <xf numFmtId="176" fontId="6" fillId="0" borderId="2" xfId="3" applyNumberFormat="1" applyFont="1" applyFill="1" applyBorder="1" applyAlignment="1">
      <alignment vertical="center" shrinkToFit="1"/>
    </xf>
    <xf numFmtId="176" fontId="6" fillId="0" borderId="7" xfId="3" applyNumberFormat="1" applyFont="1" applyFill="1" applyBorder="1" applyAlignment="1">
      <alignment vertical="center" shrinkToFit="1"/>
    </xf>
    <xf numFmtId="176" fontId="6" fillId="0" borderId="10" xfId="3" applyNumberFormat="1" applyFont="1" applyFill="1" applyBorder="1" applyAlignment="1">
      <alignment vertical="center" shrinkToFit="1"/>
    </xf>
    <xf numFmtId="38" fontId="6" fillId="0" borderId="7" xfId="3" applyFont="1" applyFill="1" applyBorder="1" applyAlignment="1">
      <alignment vertical="center" shrinkToFit="1"/>
    </xf>
    <xf numFmtId="38" fontId="6" fillId="0" borderId="10" xfId="3" applyFont="1" applyFill="1" applyBorder="1" applyAlignment="1">
      <alignment vertical="center" shrinkToFit="1"/>
    </xf>
    <xf numFmtId="176" fontId="6" fillId="0" borderId="3" xfId="1" applyNumberFormat="1" applyFont="1" applyFill="1" applyBorder="1" applyAlignment="1">
      <alignment vertical="center" shrinkToFit="1"/>
    </xf>
    <xf numFmtId="176" fontId="6" fillId="0" borderId="34" xfId="1" applyNumberFormat="1" applyFont="1" applyFill="1" applyBorder="1" applyAlignment="1">
      <alignment vertical="center" shrinkToFit="1"/>
    </xf>
    <xf numFmtId="176" fontId="6" fillId="0" borderId="3" xfId="3" applyNumberFormat="1" applyFont="1" applyFill="1" applyBorder="1" applyAlignment="1">
      <alignment vertical="center" shrinkToFit="1"/>
    </xf>
    <xf numFmtId="176" fontId="6" fillId="0" borderId="8" xfId="3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6" fontId="6" fillId="0" borderId="26" xfId="1" applyNumberFormat="1" applyFont="1" applyFill="1" applyBorder="1" applyAlignment="1">
      <alignment vertical="center" shrinkToFit="1"/>
    </xf>
    <xf numFmtId="176" fontId="6" fillId="0" borderId="35" xfId="3" applyNumberFormat="1" applyFont="1" applyFill="1" applyBorder="1" applyAlignment="1">
      <alignment vertical="center" shrinkToFit="1"/>
    </xf>
    <xf numFmtId="38" fontId="6" fillId="0" borderId="34" xfId="3" applyFont="1" applyFill="1" applyBorder="1" applyAlignment="1">
      <alignment vertical="center" shrinkToFit="1"/>
    </xf>
    <xf numFmtId="176" fontId="6" fillId="0" borderId="34" xfId="3" applyNumberFormat="1" applyFont="1" applyFill="1" applyBorder="1" applyAlignment="1">
      <alignment vertical="center" shrinkToFit="1"/>
    </xf>
    <xf numFmtId="38" fontId="6" fillId="0" borderId="8" xfId="3" applyFont="1" applyFill="1" applyBorder="1" applyAlignment="1">
      <alignment vertical="center" shrinkToFit="1"/>
    </xf>
    <xf numFmtId="176" fontId="6" fillId="0" borderId="0" xfId="3" applyNumberFormat="1" applyFont="1" applyAlignment="1">
      <alignment horizontal="center" vertical="center"/>
    </xf>
    <xf numFmtId="0" fontId="6" fillId="0" borderId="0" xfId="5" applyFont="1" applyAlignment="1">
      <alignment horizontal="center"/>
    </xf>
    <xf numFmtId="0" fontId="6" fillId="0" borderId="0" xfId="5" applyFont="1" applyBorder="1" applyAlignment="1">
      <alignment horizontal="center"/>
    </xf>
    <xf numFmtId="176" fontId="6" fillId="0" borderId="0" xfId="3" applyNumberFormat="1" applyFont="1" applyAlignment="1">
      <alignment horizontal="center" vertical="center" wrapText="1"/>
    </xf>
    <xf numFmtId="0" fontId="6" fillId="0" borderId="0" xfId="5" applyFont="1" applyAlignment="1"/>
    <xf numFmtId="0" fontId="6" fillId="0" borderId="0" xfId="5" applyFont="1" applyBorder="1" applyAlignment="1"/>
    <xf numFmtId="176" fontId="24" fillId="0" borderId="0" xfId="3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76" fontId="21" fillId="0" borderId="0" xfId="1" applyNumberFormat="1" applyFont="1" applyBorder="1">
      <alignment vertical="center"/>
    </xf>
    <xf numFmtId="176" fontId="6" fillId="0" borderId="0" xfId="3" applyNumberFormat="1" applyFont="1" applyBorder="1" applyAlignment="1">
      <alignment horizontal="center" vertical="center" wrapText="1"/>
    </xf>
    <xf numFmtId="176" fontId="6" fillId="0" borderId="0" xfId="3" applyNumberFormat="1" applyFont="1" applyBorder="1" applyAlignment="1">
      <alignment vertical="center" wrapText="1"/>
    </xf>
    <xf numFmtId="0" fontId="6" fillId="0" borderId="0" xfId="1" applyFont="1" applyFill="1" applyBorder="1" applyAlignment="1">
      <alignment horizontal="right" vertical="center"/>
    </xf>
    <xf numFmtId="176" fontId="6" fillId="0" borderId="27" xfId="3" applyNumberFormat="1" applyFont="1" applyFill="1" applyBorder="1" applyAlignment="1">
      <alignment vertical="center"/>
    </xf>
    <xf numFmtId="176" fontId="6" fillId="6" borderId="26" xfId="3" applyNumberFormat="1" applyFont="1" applyFill="1" applyBorder="1" applyAlignment="1">
      <alignment vertical="center"/>
    </xf>
    <xf numFmtId="176" fontId="6" fillId="6" borderId="29" xfId="3" applyNumberFormat="1" applyFont="1" applyFill="1" applyBorder="1" applyAlignment="1">
      <alignment vertical="center"/>
    </xf>
    <xf numFmtId="177" fontId="25" fillId="0" borderId="0" xfId="3" applyNumberFormat="1" applyFont="1" applyAlignment="1">
      <alignment horizontal="center" vertical="center"/>
    </xf>
    <xf numFmtId="176" fontId="6" fillId="0" borderId="0" xfId="1" applyNumberFormat="1" applyFont="1">
      <alignment vertical="center"/>
    </xf>
    <xf numFmtId="176" fontId="28" fillId="0" borderId="2" xfId="1" applyNumberFormat="1" applyFont="1" applyFill="1" applyBorder="1" applyAlignment="1">
      <alignment vertical="center" shrinkToFit="1"/>
    </xf>
    <xf numFmtId="176" fontId="28" fillId="0" borderId="0" xfId="1" applyNumberFormat="1" applyFont="1" applyFill="1" applyBorder="1" applyAlignment="1">
      <alignment vertical="center" shrinkToFit="1"/>
    </xf>
    <xf numFmtId="176" fontId="6" fillId="2" borderId="1" xfId="3" applyNumberFormat="1" applyFont="1" applyFill="1" applyBorder="1" applyAlignment="1">
      <alignment vertical="center"/>
    </xf>
    <xf numFmtId="176" fontId="6" fillId="2" borderId="0" xfId="3" applyNumberFormat="1" applyFont="1" applyFill="1" applyBorder="1" applyAlignment="1">
      <alignment vertical="center"/>
    </xf>
    <xf numFmtId="176" fontId="6" fillId="2" borderId="22" xfId="3" applyNumberFormat="1" applyFont="1" applyFill="1" applyBorder="1" applyAlignment="1">
      <alignment vertical="center"/>
    </xf>
    <xf numFmtId="176" fontId="6" fillId="2" borderId="0" xfId="3" applyNumberFormat="1" applyFont="1" applyFill="1" applyBorder="1" applyAlignment="1">
      <alignment vertical="center" shrinkToFit="1"/>
    </xf>
    <xf numFmtId="176" fontId="6" fillId="2" borderId="22" xfId="3" applyNumberFormat="1" applyFont="1" applyFill="1" applyBorder="1" applyAlignment="1">
      <alignment vertical="center" shrinkToFit="1"/>
    </xf>
    <xf numFmtId="176" fontId="6" fillId="2" borderId="0" xfId="3" applyNumberFormat="1" applyFont="1" applyFill="1" applyBorder="1" applyAlignment="1">
      <alignment horizontal="left" vertical="center"/>
    </xf>
    <xf numFmtId="176" fontId="6" fillId="2" borderId="22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vertical="center" shrinkToFit="1"/>
    </xf>
    <xf numFmtId="177" fontId="24" fillId="0" borderId="0" xfId="3" applyNumberFormat="1" applyFont="1" applyAlignment="1">
      <alignment horizontal="center" vertical="center"/>
    </xf>
    <xf numFmtId="177" fontId="24" fillId="0" borderId="0" xfId="3" applyNumberFormat="1" applyFont="1" applyFill="1" applyAlignment="1">
      <alignment horizontal="center" vertical="center"/>
    </xf>
    <xf numFmtId="0" fontId="22" fillId="0" borderId="0" xfId="1" applyFont="1" applyFill="1" applyAlignment="1">
      <alignment vertical="center" shrinkToFit="1"/>
    </xf>
    <xf numFmtId="0" fontId="22" fillId="0" borderId="0" xfId="1" applyFo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8" applyFont="1" applyAlignment="1"/>
    <xf numFmtId="0" fontId="26" fillId="0" borderId="0" xfId="8" applyFont="1" applyAlignment="1"/>
    <xf numFmtId="176" fontId="6" fillId="0" borderId="29" xfId="3" applyNumberFormat="1" applyFont="1" applyFill="1" applyBorder="1" applyAlignment="1">
      <alignment vertical="center"/>
    </xf>
    <xf numFmtId="176" fontId="25" fillId="0" borderId="96" xfId="3" applyNumberFormat="1" applyFont="1" applyFill="1" applyBorder="1" applyAlignment="1">
      <alignment vertical="center" shrinkToFit="1"/>
    </xf>
    <xf numFmtId="176" fontId="25" fillId="0" borderId="102" xfId="3" applyNumberFormat="1" applyFont="1" applyFill="1" applyBorder="1" applyAlignment="1">
      <alignment vertical="center" shrinkToFit="1"/>
    </xf>
    <xf numFmtId="176" fontId="25" fillId="0" borderId="107" xfId="3" applyNumberFormat="1" applyFont="1" applyFill="1" applyBorder="1" applyAlignment="1">
      <alignment vertical="center" shrinkToFit="1"/>
    </xf>
    <xf numFmtId="176" fontId="25" fillId="0" borderId="21" xfId="3" applyNumberFormat="1" applyFont="1" applyFill="1" applyBorder="1" applyAlignment="1">
      <alignment vertical="center" shrinkToFit="1"/>
    </xf>
    <xf numFmtId="176" fontId="25" fillId="0" borderId="99" xfId="3" applyNumberFormat="1" applyFont="1" applyFill="1" applyBorder="1" applyAlignment="1">
      <alignment vertical="center" shrinkToFit="1"/>
    </xf>
    <xf numFmtId="176" fontId="25" fillId="0" borderId="105" xfId="3" applyNumberFormat="1" applyFont="1" applyFill="1" applyBorder="1" applyAlignment="1">
      <alignment vertical="center" shrinkToFit="1"/>
    </xf>
    <xf numFmtId="176" fontId="25" fillId="0" borderId="28" xfId="3" applyNumberFormat="1" applyFont="1" applyFill="1" applyBorder="1" applyAlignment="1">
      <alignment vertical="center" shrinkToFit="1"/>
    </xf>
    <xf numFmtId="176" fontId="25" fillId="0" borderId="98" xfId="3" applyNumberFormat="1" applyFont="1" applyFill="1" applyBorder="1" applyAlignment="1">
      <alignment vertical="center" shrinkToFit="1"/>
    </xf>
    <xf numFmtId="176" fontId="6" fillId="0" borderId="95" xfId="3" applyNumberFormat="1" applyFont="1" applyFill="1" applyBorder="1" applyAlignment="1">
      <alignment vertical="center" shrinkToFit="1"/>
    </xf>
    <xf numFmtId="176" fontId="6" fillId="0" borderId="104" xfId="3" applyNumberFormat="1" applyFont="1" applyFill="1" applyBorder="1" applyAlignment="1">
      <alignment vertical="center" shrinkToFit="1"/>
    </xf>
    <xf numFmtId="176" fontId="6" fillId="0" borderId="109" xfId="3" applyNumberFormat="1" applyFont="1" applyFill="1" applyBorder="1" applyAlignment="1">
      <alignment vertical="center" shrinkToFit="1"/>
    </xf>
    <xf numFmtId="176" fontId="6" fillId="0" borderId="36" xfId="3" applyNumberFormat="1" applyFont="1" applyFill="1" applyBorder="1" applyAlignment="1">
      <alignment vertical="center" shrinkToFit="1"/>
    </xf>
    <xf numFmtId="0" fontId="2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6" fontId="6" fillId="6" borderId="0" xfId="3" applyNumberFormat="1" applyFont="1" applyFill="1" applyBorder="1" applyAlignment="1">
      <alignment vertical="center" shrinkToFit="1"/>
    </xf>
    <xf numFmtId="176" fontId="6" fillId="6" borderId="22" xfId="3" applyNumberFormat="1" applyFont="1" applyFill="1" applyBorder="1" applyAlignment="1">
      <alignment vertical="center" shrinkToFit="1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14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center" vertical="center"/>
    </xf>
    <xf numFmtId="176" fontId="6" fillId="0" borderId="18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15" xfId="3" applyNumberFormat="1" applyFont="1" applyFill="1" applyBorder="1" applyAlignment="1">
      <alignment horizontal="center" vertical="center"/>
    </xf>
    <xf numFmtId="176" fontId="6" fillId="0" borderId="16" xfId="3" applyNumberFormat="1" applyFont="1" applyFill="1" applyBorder="1" applyAlignment="1">
      <alignment horizontal="center" vertical="center"/>
    </xf>
    <xf numFmtId="176" fontId="6" fillId="0" borderId="19" xfId="3" applyNumberFormat="1" applyFont="1" applyFill="1" applyBorder="1" applyAlignment="1">
      <alignment horizontal="center" vertical="center"/>
    </xf>
    <xf numFmtId="176" fontId="6" fillId="0" borderId="16" xfId="3" applyNumberFormat="1" applyFont="1" applyFill="1" applyBorder="1" applyAlignment="1">
      <alignment horizontal="center" vertical="center" wrapText="1"/>
    </xf>
    <xf numFmtId="176" fontId="6" fillId="0" borderId="19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Alignment="1">
      <alignment horizontal="right" vertical="center"/>
    </xf>
    <xf numFmtId="176" fontId="6" fillId="0" borderId="0" xfId="3" applyNumberFormat="1" applyFont="1" applyFill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6" fillId="0" borderId="2" xfId="5" applyFont="1" applyFill="1" applyBorder="1" applyAlignment="1"/>
    <xf numFmtId="0" fontId="6" fillId="0" borderId="0" xfId="5" applyFont="1" applyFill="1" applyBorder="1" applyAlignment="1"/>
    <xf numFmtId="0" fontId="6" fillId="0" borderId="3" xfId="5" applyFont="1" applyFill="1" applyBorder="1" applyAlignment="1"/>
    <xf numFmtId="176" fontId="4" fillId="0" borderId="0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49" fontId="10" fillId="0" borderId="7" xfId="2" applyNumberFormat="1" applyFont="1" applyFill="1" applyBorder="1" applyAlignment="1">
      <alignment horizontal="center" vertical="center" shrinkToFit="1"/>
    </xf>
    <xf numFmtId="49" fontId="10" fillId="0" borderId="6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3" borderId="7" xfId="2" applyNumberFormat="1" applyFont="1" applyFill="1" applyBorder="1" applyAlignment="1">
      <alignment horizontal="center" vertical="center" shrinkToFit="1"/>
    </xf>
    <xf numFmtId="49" fontId="10" fillId="3" borderId="6" xfId="2" applyNumberFormat="1" applyFont="1" applyFill="1" applyBorder="1" applyAlignment="1">
      <alignment horizontal="center" vertical="center" shrinkToFit="1"/>
    </xf>
    <xf numFmtId="49" fontId="10" fillId="3" borderId="23" xfId="2" applyNumberFormat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vertical="center" shrinkToFit="1"/>
    </xf>
    <xf numFmtId="49" fontId="10" fillId="0" borderId="23" xfId="2" applyNumberFormat="1" applyFont="1" applyFill="1" applyBorder="1" applyAlignment="1">
      <alignment horizontal="center" vertical="center" shrinkToFit="1"/>
    </xf>
    <xf numFmtId="49" fontId="10" fillId="4" borderId="7" xfId="2" applyNumberFormat="1" applyFont="1" applyFill="1" applyBorder="1" applyAlignment="1">
      <alignment horizontal="center" vertical="center" shrinkToFit="1"/>
    </xf>
    <xf numFmtId="49" fontId="7" fillId="4" borderId="8" xfId="2" applyNumberFormat="1" applyFill="1" applyBorder="1"/>
    <xf numFmtId="49" fontId="10" fillId="4" borderId="6" xfId="2" applyNumberFormat="1" applyFont="1" applyFill="1" applyBorder="1" applyAlignment="1">
      <alignment horizontal="center" vertical="center" shrinkToFit="1"/>
    </xf>
    <xf numFmtId="49" fontId="10" fillId="4" borderId="8" xfId="2" applyNumberFormat="1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vertical="center"/>
    </xf>
    <xf numFmtId="0" fontId="10" fillId="0" borderId="37" xfId="2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vertical="center"/>
    </xf>
    <xf numFmtId="0" fontId="10" fillId="0" borderId="39" xfId="2" applyFont="1" applyFill="1" applyBorder="1" applyAlignment="1">
      <alignment vertical="center"/>
    </xf>
    <xf numFmtId="0" fontId="10" fillId="0" borderId="40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vertical="center"/>
    </xf>
    <xf numFmtId="49" fontId="10" fillId="3" borderId="8" xfId="2" applyNumberFormat="1" applyFont="1" applyFill="1" applyBorder="1" applyAlignment="1">
      <alignment horizontal="center" vertical="center" shrinkToFit="1"/>
    </xf>
    <xf numFmtId="0" fontId="17" fillId="0" borderId="41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 textRotation="255"/>
    </xf>
    <xf numFmtId="0" fontId="17" fillId="0" borderId="8" xfId="2" applyFont="1" applyFill="1" applyBorder="1" applyAlignment="1">
      <alignment horizontal="center" vertical="center" textRotation="255"/>
    </xf>
    <xf numFmtId="0" fontId="17" fillId="0" borderId="7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 textRotation="255"/>
    </xf>
    <xf numFmtId="0" fontId="17" fillId="0" borderId="45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 textRotation="255"/>
    </xf>
    <xf numFmtId="0" fontId="17" fillId="0" borderId="6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textRotation="255"/>
    </xf>
    <xf numFmtId="0" fontId="11" fillId="0" borderId="35" xfId="2" applyFont="1" applyFill="1" applyBorder="1" applyAlignment="1">
      <alignment horizontal="center" vertical="center" textRotation="255"/>
    </xf>
    <xf numFmtId="0" fontId="11" fillId="0" borderId="2" xfId="2" applyFont="1" applyFill="1" applyBorder="1" applyAlignment="1">
      <alignment horizontal="center" vertical="center" textRotation="255"/>
    </xf>
    <xf numFmtId="0" fontId="11" fillId="0" borderId="3" xfId="2" applyFont="1" applyFill="1" applyBorder="1" applyAlignment="1">
      <alignment horizontal="center" vertical="center" textRotation="255"/>
    </xf>
    <xf numFmtId="0" fontId="11" fillId="0" borderId="10" xfId="2" applyFont="1" applyFill="1" applyBorder="1" applyAlignment="1">
      <alignment horizontal="center" vertical="center" textRotation="255"/>
    </xf>
    <xf numFmtId="0" fontId="11" fillId="0" borderId="34" xfId="2" applyFont="1" applyFill="1" applyBorder="1" applyAlignment="1">
      <alignment horizontal="center" vertical="center" textRotation="255"/>
    </xf>
    <xf numFmtId="0" fontId="18" fillId="3" borderId="13" xfId="2" applyFont="1" applyFill="1" applyBorder="1" applyAlignment="1">
      <alignment horizontal="center" vertical="center" shrinkToFit="1"/>
    </xf>
    <xf numFmtId="0" fontId="18" fillId="3" borderId="33" xfId="2" applyFont="1" applyFill="1" applyBorder="1" applyAlignment="1">
      <alignment horizontal="center" vertical="center" shrinkToFit="1"/>
    </xf>
    <xf numFmtId="0" fontId="18" fillId="3" borderId="40" xfId="2" applyFont="1" applyFill="1" applyBorder="1" applyAlignment="1">
      <alignment horizontal="center" vertical="center" shrinkToFit="1"/>
    </xf>
    <xf numFmtId="0" fontId="18" fillId="3" borderId="48" xfId="2" applyFont="1" applyFill="1" applyBorder="1" applyAlignment="1">
      <alignment horizontal="center" vertical="center" shrinkToFit="1"/>
    </xf>
    <xf numFmtId="0" fontId="18" fillId="0" borderId="40" xfId="2" applyFont="1" applyFill="1" applyBorder="1" applyAlignment="1">
      <alignment horizontal="center" vertical="center" shrinkToFit="1"/>
    </xf>
    <xf numFmtId="0" fontId="18" fillId="0" borderId="33" xfId="2" applyFont="1" applyFill="1" applyBorder="1" applyAlignment="1">
      <alignment horizontal="center" vertical="center" shrinkToFit="1"/>
    </xf>
    <xf numFmtId="0" fontId="17" fillId="3" borderId="2" xfId="2" applyFont="1" applyFill="1" applyBorder="1" applyAlignment="1">
      <alignment horizontal="center" vertical="center" shrinkToFit="1"/>
    </xf>
    <xf numFmtId="0" fontId="17" fillId="3" borderId="0" xfId="2" applyFont="1" applyFill="1" applyBorder="1" applyAlignment="1">
      <alignment horizontal="center" vertical="center" shrinkToFit="1"/>
    </xf>
    <xf numFmtId="38" fontId="10" fillId="3" borderId="2" xfId="3" applyFont="1" applyFill="1" applyBorder="1" applyAlignment="1">
      <alignment horizontal="center" vertical="center"/>
    </xf>
    <xf numFmtId="38" fontId="10" fillId="3" borderId="0" xfId="3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/>
    </xf>
    <xf numFmtId="178" fontId="10" fillId="3" borderId="0" xfId="2" applyNumberFormat="1" applyFont="1" applyFill="1" applyBorder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38" fontId="10" fillId="0" borderId="2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7" fillId="3" borderId="3" xfId="2" applyFont="1" applyFill="1" applyBorder="1" applyAlignment="1">
      <alignment horizontal="center" vertical="center" shrinkToFit="1"/>
    </xf>
    <xf numFmtId="0" fontId="19" fillId="3" borderId="0" xfId="2" applyFont="1" applyFill="1" applyBorder="1" applyAlignment="1">
      <alignment vertical="center"/>
    </xf>
    <xf numFmtId="0" fontId="17" fillId="3" borderId="50" xfId="2" applyFont="1" applyFill="1" applyBorder="1" applyAlignment="1">
      <alignment horizontal="center" vertical="center" shrinkToFit="1"/>
    </xf>
    <xf numFmtId="0" fontId="17" fillId="3" borderId="51" xfId="2" applyFont="1" applyFill="1" applyBorder="1" applyAlignment="1">
      <alignment horizontal="center" vertical="center" shrinkToFit="1"/>
    </xf>
    <xf numFmtId="0" fontId="17" fillId="0" borderId="50" xfId="2" applyFont="1" applyFill="1" applyBorder="1" applyAlignment="1">
      <alignment horizontal="center" vertical="center" shrinkToFit="1"/>
    </xf>
    <xf numFmtId="0" fontId="17" fillId="0" borderId="3" xfId="2" applyFont="1" applyFill="1" applyBorder="1" applyAlignment="1">
      <alignment horizontal="center" vertical="center" shrinkToFit="1"/>
    </xf>
    <xf numFmtId="178" fontId="10" fillId="0" borderId="0" xfId="2" applyNumberFormat="1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vertical="center"/>
    </xf>
    <xf numFmtId="38" fontId="10" fillId="0" borderId="49" xfId="3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 shrinkToFit="1"/>
    </xf>
    <xf numFmtId="38" fontId="10" fillId="0" borderId="2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3" fontId="10" fillId="3" borderId="0" xfId="2" applyNumberFormat="1" applyFont="1" applyFill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178" fontId="10" fillId="0" borderId="2" xfId="3" applyNumberFormat="1" applyFont="1" applyFill="1" applyBorder="1" applyAlignment="1">
      <alignment horizontal="right" vertical="center"/>
    </xf>
    <xf numFmtId="178" fontId="19" fillId="0" borderId="0" xfId="2" applyNumberFormat="1" applyFont="1" applyBorder="1" applyAlignment="1">
      <alignment horizontal="right" vertical="center"/>
    </xf>
    <xf numFmtId="178" fontId="19" fillId="0" borderId="3" xfId="2" applyNumberFormat="1" applyFont="1" applyBorder="1" applyAlignment="1">
      <alignment horizontal="right" vertical="center"/>
    </xf>
    <xf numFmtId="0" fontId="17" fillId="0" borderId="7" xfId="2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right" vertical="center"/>
    </xf>
    <xf numFmtId="38" fontId="10" fillId="0" borderId="54" xfId="3" applyFont="1" applyFill="1" applyBorder="1" applyAlignment="1">
      <alignment horizontal="right" vertical="center"/>
    </xf>
    <xf numFmtId="0" fontId="17" fillId="0" borderId="46" xfId="2" applyFont="1" applyFill="1" applyBorder="1" applyAlignment="1">
      <alignment horizontal="center" vertical="center"/>
    </xf>
    <xf numFmtId="38" fontId="10" fillId="0" borderId="8" xfId="3" applyFont="1" applyFill="1" applyBorder="1" applyAlignment="1">
      <alignment horizontal="right" vertical="center"/>
    </xf>
    <xf numFmtId="178" fontId="19" fillId="0" borderId="49" xfId="2" applyNumberFormat="1" applyFont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38" fontId="10" fillId="3" borderId="2" xfId="3" applyFont="1" applyFill="1" applyBorder="1" applyAlignment="1">
      <alignment horizontal="center" vertical="center" shrinkToFit="1"/>
    </xf>
    <xf numFmtId="38" fontId="10" fillId="3" borderId="0" xfId="3" applyFont="1" applyFill="1" applyBorder="1" applyAlignment="1">
      <alignment horizontal="center" vertical="center" shrinkToFit="1"/>
    </xf>
    <xf numFmtId="38" fontId="10" fillId="3" borderId="3" xfId="3" applyFont="1" applyFill="1" applyBorder="1" applyAlignment="1">
      <alignment horizontal="center" vertical="center" shrinkToFit="1"/>
    </xf>
    <xf numFmtId="38" fontId="10" fillId="3" borderId="50" xfId="3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center" vertical="center" shrinkToFit="1"/>
    </xf>
    <xf numFmtId="38" fontId="10" fillId="0" borderId="3" xfId="3" applyFont="1" applyFill="1" applyBorder="1" applyAlignment="1">
      <alignment horizontal="center" vertical="center" shrinkToFit="1"/>
    </xf>
    <xf numFmtId="38" fontId="18" fillId="0" borderId="69" xfId="3" applyFont="1" applyFill="1" applyBorder="1" applyAlignment="1">
      <alignment horizontal="center" vertical="center" shrinkToFit="1"/>
    </xf>
    <xf numFmtId="38" fontId="18" fillId="0" borderId="71" xfId="3" applyFont="1" applyFill="1" applyBorder="1" applyAlignment="1">
      <alignment horizontal="center" vertical="center" shrinkToFit="1"/>
    </xf>
    <xf numFmtId="0" fontId="17" fillId="5" borderId="7" xfId="2" applyFont="1" applyFill="1" applyBorder="1" applyAlignment="1">
      <alignment horizontal="center" vertical="center"/>
    </xf>
    <xf numFmtId="0" fontId="17" fillId="5" borderId="6" xfId="2" applyFont="1" applyFill="1" applyBorder="1" applyAlignment="1">
      <alignment horizontal="center" vertical="center"/>
    </xf>
    <xf numFmtId="38" fontId="10" fillId="5" borderId="6" xfId="3" applyFont="1" applyFill="1" applyBorder="1" applyAlignment="1">
      <alignment horizontal="right" vertical="center"/>
    </xf>
    <xf numFmtId="0" fontId="17" fillId="5" borderId="46" xfId="2" applyFont="1" applyFill="1" applyBorder="1" applyAlignment="1">
      <alignment horizontal="center" vertical="center"/>
    </xf>
    <xf numFmtId="38" fontId="10" fillId="5" borderId="54" xfId="3" applyFont="1" applyFill="1" applyBorder="1" applyAlignment="1">
      <alignment horizontal="right" vertical="center"/>
    </xf>
    <xf numFmtId="38" fontId="10" fillId="5" borderId="41" xfId="3" applyFont="1" applyFill="1" applyBorder="1" applyAlignment="1">
      <alignment horizontal="right" vertical="center"/>
    </xf>
    <xf numFmtId="38" fontId="10" fillId="5" borderId="42" xfId="3" applyFont="1" applyFill="1" applyBorder="1" applyAlignment="1">
      <alignment horizontal="right" vertical="center"/>
    </xf>
    <xf numFmtId="38" fontId="10" fillId="5" borderId="43" xfId="3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horizontal="center" vertical="center" textRotation="255"/>
    </xf>
    <xf numFmtId="0" fontId="10" fillId="0" borderId="35" xfId="2" applyFont="1" applyFill="1" applyBorder="1" applyAlignment="1">
      <alignment horizontal="center" vertical="center" textRotation="255"/>
    </xf>
    <xf numFmtId="0" fontId="10" fillId="0" borderId="2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 textRotation="255"/>
    </xf>
    <xf numFmtId="0" fontId="17" fillId="0" borderId="46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shrinkToFit="1"/>
    </xf>
    <xf numFmtId="0" fontId="9" fillId="3" borderId="26" xfId="2" applyFont="1" applyFill="1" applyBorder="1" applyAlignment="1">
      <alignment horizontal="center" vertical="center" shrinkToFit="1"/>
    </xf>
    <xf numFmtId="0" fontId="17" fillId="3" borderId="52" xfId="2" applyFont="1" applyFill="1" applyBorder="1" applyAlignment="1">
      <alignment horizontal="center" vertical="center" shrinkToFit="1"/>
    </xf>
    <xf numFmtId="0" fontId="17" fillId="0" borderId="26" xfId="2" applyFont="1" applyFill="1" applyBorder="1" applyAlignment="1">
      <alignment horizontal="center" vertical="center" shrinkToFit="1"/>
    </xf>
    <xf numFmtId="0" fontId="9" fillId="0" borderId="26" xfId="2" applyFont="1" applyFill="1" applyBorder="1" applyAlignment="1">
      <alignment horizontal="center" vertical="center" shrinkToFit="1"/>
    </xf>
    <xf numFmtId="0" fontId="17" fillId="0" borderId="41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shrinkToFit="1"/>
    </xf>
    <xf numFmtId="0" fontId="17" fillId="0" borderId="42" xfId="2" applyFont="1" applyFill="1" applyBorder="1" applyAlignment="1">
      <alignment horizontal="center" vertical="center" shrinkToFit="1"/>
    </xf>
    <xf numFmtId="0" fontId="17" fillId="0" borderId="42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horizontal="center" vertical="center"/>
    </xf>
    <xf numFmtId="0" fontId="10" fillId="0" borderId="60" xfId="2" applyFont="1" applyFill="1" applyBorder="1" applyAlignment="1">
      <alignment horizontal="center" vertical="center" shrinkToFit="1"/>
    </xf>
    <xf numFmtId="0" fontId="10" fillId="0" borderId="61" xfId="2" applyFont="1" applyFill="1" applyBorder="1" applyAlignment="1">
      <alignment horizontal="center" vertical="center" shrinkToFit="1"/>
    </xf>
    <xf numFmtId="38" fontId="10" fillId="3" borderId="60" xfId="3" applyFont="1" applyFill="1" applyBorder="1" applyAlignment="1">
      <alignment horizontal="center" vertical="center" shrinkToFit="1"/>
    </xf>
    <xf numFmtId="38" fontId="10" fillId="3" borderId="62" xfId="3" applyFont="1" applyFill="1" applyBorder="1" applyAlignment="1">
      <alignment horizontal="center" vertical="center" shrinkToFit="1"/>
    </xf>
    <xf numFmtId="0" fontId="10" fillId="3" borderId="62" xfId="2" applyFont="1" applyFill="1" applyBorder="1" applyAlignment="1">
      <alignment horizontal="center" vertical="center" shrinkToFit="1"/>
    </xf>
    <xf numFmtId="0" fontId="19" fillId="3" borderId="62" xfId="2" applyFont="1" applyFill="1" applyBorder="1" applyAlignment="1">
      <alignment horizontal="center" vertical="center" shrinkToFit="1"/>
    </xf>
    <xf numFmtId="0" fontId="10" fillId="3" borderId="62" xfId="2" applyFont="1" applyFill="1" applyBorder="1" applyAlignment="1">
      <alignment vertical="center" shrinkToFit="1"/>
    </xf>
    <xf numFmtId="0" fontId="19" fillId="3" borderId="62" xfId="2" applyFont="1" applyFill="1" applyBorder="1"/>
    <xf numFmtId="179" fontId="10" fillId="3" borderId="63" xfId="2" applyNumberFormat="1" applyFont="1" applyFill="1" applyBorder="1" applyAlignment="1">
      <alignment horizontal="center" vertical="center" shrinkToFit="1"/>
    </xf>
    <xf numFmtId="179" fontId="10" fillId="3" borderId="62" xfId="2" applyNumberFormat="1" applyFont="1" applyFill="1" applyBorder="1" applyAlignment="1">
      <alignment horizontal="center" vertical="center" shrinkToFit="1"/>
    </xf>
    <xf numFmtId="179" fontId="10" fillId="3" borderId="64" xfId="2" applyNumberFormat="1" applyFont="1" applyFill="1" applyBorder="1" applyAlignment="1">
      <alignment horizontal="center" vertical="center" shrinkToFit="1"/>
    </xf>
    <xf numFmtId="12" fontId="10" fillId="0" borderId="64" xfId="2" applyNumberFormat="1" applyFont="1" applyFill="1" applyBorder="1" applyAlignment="1">
      <alignment horizontal="center" vertical="center"/>
    </xf>
    <xf numFmtId="12" fontId="10" fillId="0" borderId="65" xfId="2" applyNumberFormat="1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 textRotation="255"/>
    </xf>
    <xf numFmtId="0" fontId="17" fillId="0" borderId="34" xfId="2" applyFont="1" applyFill="1" applyBorder="1" applyAlignment="1">
      <alignment horizontal="center" vertical="center" textRotation="255"/>
    </xf>
    <xf numFmtId="0" fontId="17" fillId="0" borderId="26" xfId="2" applyFont="1" applyFill="1" applyBorder="1" applyAlignment="1">
      <alignment horizontal="center" vertical="center" wrapText="1"/>
    </xf>
    <xf numFmtId="0" fontId="17" fillId="0" borderId="45" xfId="2" applyFont="1" applyFill="1" applyBorder="1" applyAlignment="1">
      <alignment horizontal="center" vertical="center" shrinkToFit="1"/>
    </xf>
    <xf numFmtId="0" fontId="17" fillId="0" borderId="6" xfId="2" applyFont="1" applyFill="1" applyBorder="1" applyAlignment="1">
      <alignment horizontal="center" vertical="center" shrinkToFit="1"/>
    </xf>
    <xf numFmtId="0" fontId="17" fillId="0" borderId="45" xfId="2" applyFont="1" applyFill="1" applyBorder="1" applyAlignment="1">
      <alignment horizontal="center" vertical="center" wrapText="1"/>
    </xf>
    <xf numFmtId="0" fontId="10" fillId="0" borderId="53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 textRotation="255"/>
    </xf>
    <xf numFmtId="12" fontId="10" fillId="0" borderId="63" xfId="2" applyNumberFormat="1" applyFont="1" applyFill="1" applyBorder="1" applyAlignment="1">
      <alignment horizontal="center" vertical="center"/>
    </xf>
    <xf numFmtId="38" fontId="10" fillId="0" borderId="65" xfId="3" applyFont="1" applyFill="1" applyBorder="1" applyAlignment="1">
      <alignment vertical="center"/>
    </xf>
    <xf numFmtId="38" fontId="10" fillId="0" borderId="68" xfId="3" applyFont="1" applyFill="1" applyBorder="1" applyAlignment="1">
      <alignment vertical="center"/>
    </xf>
    <xf numFmtId="0" fontId="17" fillId="0" borderId="10" xfId="2" applyFont="1" applyFill="1" applyBorder="1" applyAlignment="1">
      <alignment horizontal="center" vertical="center" textRotation="255"/>
    </xf>
    <xf numFmtId="0" fontId="10" fillId="0" borderId="56" xfId="2" applyFont="1" applyFill="1" applyBorder="1" applyAlignment="1">
      <alignment horizontal="center" vertical="center"/>
    </xf>
    <xf numFmtId="38" fontId="10" fillId="0" borderId="62" xfId="3" applyFont="1" applyFill="1" applyBorder="1" applyAlignment="1">
      <alignment vertical="center"/>
    </xf>
    <xf numFmtId="0" fontId="10" fillId="0" borderId="75" xfId="2" applyFont="1" applyFill="1" applyBorder="1" applyAlignment="1">
      <alignment horizontal="center" vertical="center" shrinkToFit="1"/>
    </xf>
    <xf numFmtId="0" fontId="10" fillId="0" borderId="70" xfId="2" applyFont="1" applyFill="1" applyBorder="1" applyAlignment="1">
      <alignment horizontal="center" vertical="center" shrinkToFit="1"/>
    </xf>
    <xf numFmtId="38" fontId="10" fillId="0" borderId="67" xfId="3" applyFont="1" applyFill="1" applyBorder="1" applyAlignment="1">
      <alignment vertical="center"/>
    </xf>
    <xf numFmtId="0" fontId="10" fillId="0" borderId="62" xfId="2" applyFont="1" applyFill="1" applyBorder="1" applyAlignment="1">
      <alignment horizontal="center" vertical="center" shrinkToFit="1"/>
    </xf>
    <xf numFmtId="38" fontId="10" fillId="0" borderId="60" xfId="3" applyFont="1" applyFill="1" applyBorder="1" applyAlignment="1">
      <alignment horizontal="center" vertical="center" shrinkToFit="1"/>
    </xf>
    <xf numFmtId="38" fontId="10" fillId="0" borderId="62" xfId="3" applyFont="1" applyFill="1" applyBorder="1" applyAlignment="1">
      <alignment horizontal="center" vertical="center" shrinkToFit="1"/>
    </xf>
    <xf numFmtId="0" fontId="19" fillId="0" borderId="62" xfId="2" applyFont="1" applyFill="1" applyBorder="1" applyAlignment="1">
      <alignment horizontal="center" vertical="center" shrinkToFit="1"/>
    </xf>
    <xf numFmtId="0" fontId="10" fillId="0" borderId="62" xfId="2" applyFont="1" applyFill="1" applyBorder="1" applyAlignment="1">
      <alignment vertical="center" shrinkToFit="1"/>
    </xf>
    <xf numFmtId="0" fontId="19" fillId="0" borderId="62" xfId="2" applyFont="1" applyFill="1" applyBorder="1"/>
    <xf numFmtId="179" fontId="10" fillId="0" borderId="63" xfId="2" applyNumberFormat="1" applyFont="1" applyFill="1" applyBorder="1" applyAlignment="1">
      <alignment horizontal="center" vertical="center" shrinkToFit="1"/>
    </xf>
    <xf numFmtId="179" fontId="10" fillId="0" borderId="62" xfId="2" applyNumberFormat="1" applyFont="1" applyFill="1" applyBorder="1" applyAlignment="1">
      <alignment horizontal="center" vertical="center" shrinkToFit="1"/>
    </xf>
    <xf numFmtId="179" fontId="10" fillId="0" borderId="64" xfId="2" applyNumberFormat="1" applyFont="1" applyFill="1" applyBorder="1" applyAlignment="1">
      <alignment horizontal="center" vertical="center" shrinkToFit="1"/>
    </xf>
    <xf numFmtId="0" fontId="10" fillId="0" borderId="66" xfId="2" applyFont="1" applyFill="1" applyBorder="1" applyAlignment="1">
      <alignment horizontal="center" vertical="center" shrinkToFit="1"/>
    </xf>
    <xf numFmtId="12" fontId="10" fillId="0" borderId="62" xfId="2" applyNumberFormat="1" applyFont="1" applyFill="1" applyBorder="1" applyAlignment="1">
      <alignment horizontal="center" vertical="center"/>
    </xf>
    <xf numFmtId="38" fontId="10" fillId="0" borderId="74" xfId="3" applyFont="1" applyFill="1" applyBorder="1" applyAlignment="1">
      <alignment vertical="center"/>
    </xf>
    <xf numFmtId="38" fontId="10" fillId="0" borderId="77" xfId="3" applyFont="1" applyFill="1" applyBorder="1" applyAlignment="1">
      <alignment vertical="center"/>
    </xf>
    <xf numFmtId="0" fontId="10" fillId="0" borderId="69" xfId="2" applyFont="1" applyFill="1" applyBorder="1" applyAlignment="1">
      <alignment horizontal="center" vertical="center" shrinkToFit="1"/>
    </xf>
    <xf numFmtId="38" fontId="10" fillId="3" borderId="69" xfId="3" applyFont="1" applyFill="1" applyBorder="1" applyAlignment="1">
      <alignment horizontal="center" vertical="center" shrinkToFit="1"/>
    </xf>
    <xf numFmtId="38" fontId="10" fillId="3" borderId="71" xfId="3" applyFont="1" applyFill="1" applyBorder="1" applyAlignment="1">
      <alignment horizontal="center" vertical="center" shrinkToFit="1"/>
    </xf>
    <xf numFmtId="0" fontId="10" fillId="3" borderId="71" xfId="2" applyFont="1" applyFill="1" applyBorder="1" applyAlignment="1">
      <alignment horizontal="center" vertical="center" shrinkToFit="1"/>
    </xf>
    <xf numFmtId="0" fontId="19" fillId="3" borderId="71" xfId="2" applyFont="1" applyFill="1" applyBorder="1" applyAlignment="1">
      <alignment horizontal="center" vertical="center" shrinkToFit="1"/>
    </xf>
    <xf numFmtId="0" fontId="10" fillId="3" borderId="71" xfId="2" applyFont="1" applyFill="1" applyBorder="1" applyAlignment="1">
      <alignment vertical="center" shrinkToFit="1"/>
    </xf>
    <xf numFmtId="0" fontId="19" fillId="3" borderId="71" xfId="2" applyFont="1" applyFill="1" applyBorder="1"/>
    <xf numFmtId="179" fontId="10" fillId="0" borderId="72" xfId="2" applyNumberFormat="1" applyFont="1" applyFill="1" applyBorder="1" applyAlignment="1">
      <alignment horizontal="center" vertical="center"/>
    </xf>
    <xf numFmtId="179" fontId="10" fillId="0" borderId="71" xfId="2" applyNumberFormat="1" applyFont="1" applyFill="1" applyBorder="1" applyAlignment="1">
      <alignment horizontal="center" vertical="center"/>
    </xf>
    <xf numFmtId="179" fontId="10" fillId="0" borderId="73" xfId="2" applyNumberFormat="1" applyFont="1" applyFill="1" applyBorder="1" applyAlignment="1">
      <alignment horizontal="center" vertical="center"/>
    </xf>
    <xf numFmtId="181" fontId="10" fillId="0" borderId="73" xfId="2" applyNumberFormat="1" applyFont="1" applyFill="1" applyBorder="1" applyAlignment="1">
      <alignment horizontal="center" vertical="center"/>
    </xf>
    <xf numFmtId="181" fontId="10" fillId="0" borderId="74" xfId="2" applyNumberFormat="1" applyFont="1" applyFill="1" applyBorder="1" applyAlignment="1">
      <alignment horizontal="center" vertical="center"/>
    </xf>
    <xf numFmtId="38" fontId="10" fillId="0" borderId="71" xfId="3" applyFont="1" applyFill="1" applyBorder="1" applyAlignment="1">
      <alignment vertical="center"/>
    </xf>
    <xf numFmtId="0" fontId="10" fillId="0" borderId="71" xfId="2" applyFont="1" applyFill="1" applyBorder="1" applyAlignment="1">
      <alignment horizontal="center" vertical="center" shrinkToFit="1"/>
    </xf>
    <xf numFmtId="38" fontId="10" fillId="0" borderId="69" xfId="3" applyFont="1" applyFill="1" applyBorder="1" applyAlignment="1">
      <alignment horizontal="center" vertical="center" shrinkToFit="1"/>
    </xf>
    <xf numFmtId="38" fontId="10" fillId="0" borderId="71" xfId="3" applyFont="1" applyFill="1" applyBorder="1" applyAlignment="1">
      <alignment horizontal="center" vertical="center" shrinkToFit="1"/>
    </xf>
    <xf numFmtId="0" fontId="19" fillId="0" borderId="71" xfId="2" applyFont="1" applyFill="1" applyBorder="1" applyAlignment="1">
      <alignment horizontal="center" vertical="center" shrinkToFit="1"/>
    </xf>
    <xf numFmtId="0" fontId="10" fillId="0" borderId="71" xfId="2" applyFont="1" applyFill="1" applyBorder="1" applyAlignment="1">
      <alignment vertical="center" shrinkToFit="1"/>
    </xf>
    <xf numFmtId="0" fontId="19" fillId="0" borderId="71" xfId="2" applyFont="1" applyFill="1" applyBorder="1"/>
    <xf numFmtId="180" fontId="10" fillId="0" borderId="72" xfId="2" applyNumberFormat="1" applyFont="1" applyFill="1" applyBorder="1" applyAlignment="1">
      <alignment horizontal="center" vertical="center" shrinkToFit="1"/>
    </xf>
    <xf numFmtId="180" fontId="10" fillId="0" borderId="71" xfId="2" applyNumberFormat="1" applyFont="1" applyFill="1" applyBorder="1" applyAlignment="1">
      <alignment horizontal="center" vertical="center" shrinkToFit="1"/>
    </xf>
    <xf numFmtId="180" fontId="10" fillId="0" borderId="73" xfId="2" applyNumberFormat="1" applyFont="1" applyFill="1" applyBorder="1" applyAlignment="1">
      <alignment horizontal="center" vertical="center" shrinkToFit="1"/>
    </xf>
    <xf numFmtId="12" fontId="10" fillId="0" borderId="74" xfId="2" applyNumberFormat="1" applyFont="1" applyFill="1" applyBorder="1" applyAlignment="1">
      <alignment horizontal="center" vertical="center"/>
    </xf>
    <xf numFmtId="12" fontId="10" fillId="0" borderId="72" xfId="2" applyNumberFormat="1" applyFont="1" applyFill="1" applyBorder="1" applyAlignment="1">
      <alignment horizontal="center" vertical="center"/>
    </xf>
    <xf numFmtId="12" fontId="10" fillId="0" borderId="71" xfId="2" applyNumberFormat="1" applyFont="1" applyFill="1" applyBorder="1" applyAlignment="1">
      <alignment horizontal="center" vertical="center"/>
    </xf>
    <xf numFmtId="12" fontId="10" fillId="0" borderId="73" xfId="2" applyNumberFormat="1" applyFont="1" applyFill="1" applyBorder="1" applyAlignment="1">
      <alignment horizontal="center" vertical="center"/>
    </xf>
    <xf numFmtId="38" fontId="10" fillId="0" borderId="76" xfId="3" applyFont="1" applyFill="1" applyBorder="1" applyAlignment="1">
      <alignment vertical="center"/>
    </xf>
    <xf numFmtId="181" fontId="10" fillId="0" borderId="72" xfId="2" applyNumberFormat="1" applyFont="1" applyFill="1" applyBorder="1" applyAlignment="1">
      <alignment horizontal="center" vertical="center"/>
    </xf>
    <xf numFmtId="181" fontId="10" fillId="0" borderId="71" xfId="2" applyNumberFormat="1" applyFont="1" applyFill="1" applyBorder="1" applyAlignment="1">
      <alignment horizontal="center" vertical="center"/>
    </xf>
    <xf numFmtId="179" fontId="10" fillId="0" borderId="72" xfId="2" applyNumberFormat="1" applyFont="1" applyFill="1" applyBorder="1" applyAlignment="1">
      <alignment horizontal="center" vertical="center" shrinkToFit="1"/>
    </xf>
    <xf numFmtId="179" fontId="10" fillId="0" borderId="71" xfId="2" applyNumberFormat="1" applyFont="1" applyFill="1" applyBorder="1" applyAlignment="1">
      <alignment horizontal="center" vertical="center" shrinkToFit="1"/>
    </xf>
    <xf numFmtId="179" fontId="10" fillId="0" borderId="73" xfId="2" applyNumberFormat="1" applyFont="1" applyFill="1" applyBorder="1" applyAlignment="1">
      <alignment horizontal="center" vertical="center" shrinkToFit="1"/>
    </xf>
    <xf numFmtId="179" fontId="10" fillId="0" borderId="74" xfId="2" applyNumberFormat="1" applyFont="1" applyFill="1" applyBorder="1" applyAlignment="1">
      <alignment horizontal="center" vertical="center"/>
    </xf>
    <xf numFmtId="38" fontId="10" fillId="0" borderId="70" xfId="3" applyFont="1" applyFill="1" applyBorder="1" applyAlignment="1">
      <alignment vertical="center"/>
    </xf>
    <xf numFmtId="38" fontId="10" fillId="0" borderId="78" xfId="3" applyFont="1" applyFill="1" applyBorder="1" applyAlignment="1">
      <alignment vertical="center"/>
    </xf>
    <xf numFmtId="38" fontId="10" fillId="0" borderId="69" xfId="3" applyFont="1" applyFill="1" applyBorder="1" applyAlignment="1">
      <alignment vertical="center"/>
    </xf>
    <xf numFmtId="180" fontId="10" fillId="0" borderId="74" xfId="2" applyNumberFormat="1" applyFont="1" applyFill="1" applyBorder="1" applyAlignment="1">
      <alignment horizontal="center" vertical="center" shrinkToFit="1"/>
    </xf>
    <xf numFmtId="179" fontId="10" fillId="0" borderId="77" xfId="2" applyNumberFormat="1" applyFont="1" applyFill="1" applyBorder="1" applyAlignment="1">
      <alignment horizontal="center" vertical="center"/>
    </xf>
    <xf numFmtId="179" fontId="10" fillId="0" borderId="78" xfId="2" applyNumberFormat="1" applyFont="1" applyFill="1" applyBorder="1" applyAlignment="1">
      <alignment horizontal="center" vertical="center"/>
    </xf>
    <xf numFmtId="179" fontId="10" fillId="0" borderId="79" xfId="2" applyNumberFormat="1" applyFont="1" applyFill="1" applyBorder="1" applyAlignment="1">
      <alignment horizontal="center" vertical="center"/>
    </xf>
    <xf numFmtId="181" fontId="10" fillId="0" borderId="77" xfId="2" applyNumberFormat="1" applyFont="1" applyFill="1" applyBorder="1" applyAlignment="1">
      <alignment horizontal="center" vertical="center"/>
    </xf>
    <xf numFmtId="181" fontId="10" fillId="0" borderId="78" xfId="2" applyNumberFormat="1" applyFont="1" applyFill="1" applyBorder="1" applyAlignment="1">
      <alignment horizontal="center" vertical="center"/>
    </xf>
    <xf numFmtId="181" fontId="10" fillId="0" borderId="79" xfId="2" applyNumberFormat="1" applyFont="1" applyFill="1" applyBorder="1" applyAlignment="1">
      <alignment horizontal="center" vertical="center"/>
    </xf>
    <xf numFmtId="38" fontId="10" fillId="0" borderId="80" xfId="3" applyFont="1" applyFill="1" applyBorder="1" applyAlignment="1">
      <alignment vertical="center"/>
    </xf>
    <xf numFmtId="38" fontId="10" fillId="3" borderId="69" xfId="3" applyFont="1" applyFill="1" applyBorder="1" applyAlignment="1">
      <alignment horizontal="right" vertical="center" shrinkToFit="1"/>
    </xf>
    <xf numFmtId="38" fontId="10" fillId="3" borderId="71" xfId="3" applyFont="1" applyFill="1" applyBorder="1" applyAlignment="1">
      <alignment horizontal="right" vertical="center" shrinkToFit="1"/>
    </xf>
    <xf numFmtId="179" fontId="10" fillId="3" borderId="74" xfId="2" applyNumberFormat="1" applyFont="1" applyFill="1" applyBorder="1" applyAlignment="1">
      <alignment horizontal="center" vertical="center"/>
    </xf>
    <xf numFmtId="38" fontId="10" fillId="0" borderId="71" xfId="3" applyFont="1" applyFill="1" applyBorder="1" applyAlignment="1">
      <alignment horizontal="right" vertical="center" shrinkToFit="1"/>
    </xf>
    <xf numFmtId="179" fontId="10" fillId="3" borderId="72" xfId="2" applyNumberFormat="1" applyFont="1" applyFill="1" applyBorder="1" applyAlignment="1">
      <alignment horizontal="center" vertical="center"/>
    </xf>
    <xf numFmtId="179" fontId="10" fillId="3" borderId="71" xfId="2" applyNumberFormat="1" applyFont="1" applyFill="1" applyBorder="1" applyAlignment="1">
      <alignment horizontal="center" vertical="center"/>
    </xf>
    <xf numFmtId="179" fontId="10" fillId="3" borderId="73" xfId="2" applyNumberFormat="1" applyFont="1" applyFill="1" applyBorder="1" applyAlignment="1">
      <alignment horizontal="center" vertical="center"/>
    </xf>
    <xf numFmtId="38" fontId="10" fillId="0" borderId="69" xfId="3" applyFont="1" applyFill="1" applyBorder="1" applyAlignment="1">
      <alignment horizontal="right" vertical="center" shrinkToFit="1"/>
    </xf>
    <xf numFmtId="0" fontId="18" fillId="0" borderId="71" xfId="2" applyFont="1" applyFill="1" applyBorder="1" applyAlignment="1">
      <alignment horizontal="center" vertical="center"/>
    </xf>
    <xf numFmtId="38" fontId="10" fillId="3" borderId="71" xfId="3" applyFont="1" applyFill="1" applyBorder="1" applyAlignment="1">
      <alignment horizontal="center" vertical="center"/>
    </xf>
    <xf numFmtId="179" fontId="10" fillId="0" borderId="74" xfId="2" applyNumberFormat="1" applyFont="1" applyFill="1" applyBorder="1" applyAlignment="1">
      <alignment horizontal="center" vertical="center" shrinkToFit="1"/>
    </xf>
    <xf numFmtId="38" fontId="10" fillId="0" borderId="71" xfId="3" applyFont="1" applyFill="1" applyBorder="1" applyAlignment="1">
      <alignment horizontal="center" vertical="center"/>
    </xf>
    <xf numFmtId="0" fontId="17" fillId="5" borderId="86" xfId="2" applyFont="1" applyFill="1" applyBorder="1" applyAlignment="1">
      <alignment horizontal="center" vertical="center"/>
    </xf>
    <xf numFmtId="0" fontId="17" fillId="5" borderId="87" xfId="2" applyFont="1" applyFill="1" applyBorder="1" applyAlignment="1">
      <alignment horizontal="center" vertical="center"/>
    </xf>
    <xf numFmtId="38" fontId="10" fillId="5" borderId="87" xfId="3" applyFont="1" applyFill="1" applyBorder="1" applyAlignment="1">
      <alignment horizontal="right" vertical="center"/>
    </xf>
    <xf numFmtId="38" fontId="10" fillId="5" borderId="88" xfId="3" applyFont="1" applyFill="1" applyBorder="1" applyAlignment="1">
      <alignment horizontal="right" vertical="center"/>
    </xf>
    <xf numFmtId="38" fontId="10" fillId="5" borderId="8" xfId="3" applyFont="1" applyFill="1" applyBorder="1" applyAlignment="1">
      <alignment horizontal="right" vertical="center"/>
    </xf>
    <xf numFmtId="0" fontId="10" fillId="0" borderId="84" xfId="2" applyFont="1" applyFill="1" applyBorder="1" applyAlignment="1">
      <alignment horizontal="center" vertical="center" shrinkToFit="1"/>
    </xf>
    <xf numFmtId="0" fontId="10" fillId="0" borderId="82" xfId="2" applyFont="1" applyFill="1" applyBorder="1" applyAlignment="1">
      <alignment horizontal="center" vertical="center" shrinkToFit="1"/>
    </xf>
    <xf numFmtId="38" fontId="18" fillId="0" borderId="81" xfId="3" applyFont="1" applyFill="1" applyBorder="1" applyAlignment="1">
      <alignment horizontal="center" vertical="center" shrinkToFit="1"/>
    </xf>
    <xf numFmtId="38" fontId="18" fillId="0" borderId="83" xfId="3" applyFont="1" applyFill="1" applyBorder="1" applyAlignment="1">
      <alignment horizontal="center" vertical="center" shrinkToFit="1"/>
    </xf>
    <xf numFmtId="38" fontId="10" fillId="0" borderId="83" xfId="3" applyFont="1" applyFill="1" applyBorder="1" applyAlignment="1">
      <alignment horizontal="center" vertical="center" shrinkToFit="1"/>
    </xf>
    <xf numFmtId="0" fontId="18" fillId="0" borderId="83" xfId="2" applyFont="1" applyFill="1" applyBorder="1" applyAlignment="1">
      <alignment horizontal="center" vertical="center"/>
    </xf>
    <xf numFmtId="38" fontId="10" fillId="0" borderId="83" xfId="3" applyFont="1" applyFill="1" applyBorder="1" applyAlignment="1">
      <alignment horizontal="center" vertical="center"/>
    </xf>
    <xf numFmtId="38" fontId="10" fillId="0" borderId="83" xfId="3" applyFont="1" applyFill="1" applyBorder="1" applyAlignment="1">
      <alignment vertical="center"/>
    </xf>
    <xf numFmtId="38" fontId="10" fillId="0" borderId="82" xfId="3" applyFont="1" applyFill="1" applyBorder="1" applyAlignment="1">
      <alignment vertical="center"/>
    </xf>
    <xf numFmtId="38" fontId="10" fillId="3" borderId="83" xfId="3" applyFont="1" applyFill="1" applyBorder="1" applyAlignment="1">
      <alignment horizontal="center" vertical="center" shrinkToFit="1"/>
    </xf>
    <xf numFmtId="38" fontId="10" fillId="3" borderId="83" xfId="3" applyFont="1" applyFill="1" applyBorder="1" applyAlignment="1">
      <alignment horizontal="center" vertical="center"/>
    </xf>
    <xf numFmtId="38" fontId="10" fillId="0" borderId="85" xfId="3" applyFont="1" applyFill="1" applyBorder="1" applyAlignment="1">
      <alignment vertical="center"/>
    </xf>
    <xf numFmtId="0" fontId="10" fillId="0" borderId="81" xfId="2" applyFont="1" applyFill="1" applyBorder="1" applyAlignment="1">
      <alignment horizontal="center" vertical="center" shrinkToFit="1"/>
    </xf>
    <xf numFmtId="0" fontId="10" fillId="0" borderId="93" xfId="2" applyFont="1" applyFill="1" applyBorder="1" applyAlignment="1">
      <alignment horizontal="center" vertical="center" shrinkToFit="1"/>
    </xf>
    <xf numFmtId="0" fontId="11" fillId="3" borderId="13" xfId="2" applyFont="1" applyFill="1" applyBorder="1" applyAlignment="1">
      <alignment vertical="top" wrapText="1"/>
    </xf>
    <xf numFmtId="0" fontId="7" fillId="0" borderId="33" xfId="2" applyFont="1" applyBorder="1"/>
    <xf numFmtId="0" fontId="7" fillId="0" borderId="35" xfId="2" applyFont="1" applyBorder="1"/>
    <xf numFmtId="0" fontId="7" fillId="0" borderId="2" xfId="2" applyFont="1" applyBorder="1"/>
    <xf numFmtId="0" fontId="7" fillId="0" borderId="0" xfId="2" applyFont="1" applyBorder="1"/>
    <xf numFmtId="0" fontId="7" fillId="0" borderId="3" xfId="2" applyFont="1" applyBorder="1"/>
    <xf numFmtId="0" fontId="7" fillId="0" borderId="10" xfId="2" applyFont="1" applyBorder="1"/>
    <xf numFmtId="0" fontId="7" fillId="0" borderId="26" xfId="2" applyFont="1" applyBorder="1"/>
    <xf numFmtId="0" fontId="7" fillId="0" borderId="34" xfId="2" applyFont="1" applyBorder="1"/>
    <xf numFmtId="0" fontId="10" fillId="3" borderId="2" xfId="2" applyFont="1" applyFill="1" applyBorder="1" applyAlignment="1">
      <alignment horizontal="center" vertical="center" shrinkToFit="1"/>
    </xf>
    <xf numFmtId="0" fontId="10" fillId="3" borderId="0" xfId="2" applyFont="1" applyFill="1" applyBorder="1" applyAlignment="1">
      <alignment horizontal="center" vertical="center" shrinkToFit="1"/>
    </xf>
    <xf numFmtId="0" fontId="10" fillId="3" borderId="3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textRotation="255"/>
    </xf>
    <xf numFmtId="0" fontId="10" fillId="0" borderId="26" xfId="2" applyFont="1" applyFill="1" applyBorder="1" applyAlignment="1">
      <alignment horizontal="center" vertical="center" textRotation="255"/>
    </xf>
    <xf numFmtId="0" fontId="17" fillId="0" borderId="1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26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0" fillId="0" borderId="92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7" fillId="0" borderId="33" xfId="2" applyFont="1" applyFill="1" applyBorder="1" applyAlignment="1">
      <alignment horizontal="center" vertical="center" wrapText="1"/>
    </xf>
    <xf numFmtId="0" fontId="17" fillId="0" borderId="35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34" xfId="2" applyFont="1" applyFill="1" applyBorder="1" applyAlignment="1">
      <alignment horizontal="center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7" fillId="0" borderId="33" xfId="2" applyFont="1" applyFill="1" applyBorder="1"/>
    <xf numFmtId="0" fontId="7" fillId="0" borderId="35" xfId="2" applyFont="1" applyFill="1" applyBorder="1"/>
    <xf numFmtId="0" fontId="7" fillId="0" borderId="10" xfId="2" applyFont="1" applyFill="1" applyBorder="1"/>
    <xf numFmtId="0" fontId="7" fillId="0" borderId="26" xfId="2" applyFont="1" applyFill="1" applyBorder="1"/>
    <xf numFmtId="0" fontId="7" fillId="0" borderId="34" xfId="2" applyFont="1" applyFill="1" applyBorder="1"/>
  </cellXfs>
  <cellStyles count="9">
    <cellStyle name="桁区切り 2" xfId="3"/>
    <cellStyle name="桁区切り 3" xfId="7"/>
    <cellStyle name="標準" xfId="0" builtinId="0"/>
    <cellStyle name="標準 2" xfId="1"/>
    <cellStyle name="標準 3" xfId="2"/>
    <cellStyle name="標準 4" xfId="6"/>
    <cellStyle name="標準 5" xfId="8"/>
    <cellStyle name="標準_0217別表G" xfId="4"/>
    <cellStyle name="標準_別表1-C④公益目的事業比率計算表　兼　費用擬制額の事業別振り分け表【参考様式】" xf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fmlaLink="$A$1" lockText="1"/>
</file>

<file path=xl/ctrlProps/ctrlProp5.xml><?xml version="1.0" encoding="utf-8"?>
<formControlPr xmlns="http://schemas.microsoft.com/office/spreadsheetml/2009/9/main" objectType="CheckBox" checked="Checked" fmlaLink="$A$1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2</xdr:col>
      <xdr:colOff>0</xdr:colOff>
      <xdr:row>8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9050" y="962025"/>
          <a:ext cx="257175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</xdr:row>
          <xdr:rowOff>19050</xdr:rowOff>
        </xdr:from>
        <xdr:to>
          <xdr:col>15</xdr:col>
          <xdr:colOff>9525</xdr:colOff>
          <xdr:row>2</xdr:row>
          <xdr:rowOff>228600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2</xdr:row>
          <xdr:rowOff>19050</xdr:rowOff>
        </xdr:from>
        <xdr:to>
          <xdr:col>19</xdr:col>
          <xdr:colOff>47625</xdr:colOff>
          <xdr:row>2</xdr:row>
          <xdr:rowOff>228600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2</xdr:row>
          <xdr:rowOff>19050</xdr:rowOff>
        </xdr:from>
        <xdr:to>
          <xdr:col>23</xdr:col>
          <xdr:colOff>57150</xdr:colOff>
          <xdr:row>2</xdr:row>
          <xdr:rowOff>228600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</xdr:rowOff>
        </xdr:from>
        <xdr:to>
          <xdr:col>2</xdr:col>
          <xdr:colOff>133350</xdr:colOff>
          <xdr:row>2</xdr:row>
          <xdr:rowOff>228600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</xdr:rowOff>
        </xdr:from>
        <xdr:to>
          <xdr:col>2</xdr:col>
          <xdr:colOff>133350</xdr:colOff>
          <xdr:row>2</xdr:row>
          <xdr:rowOff>228600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  <a:effectLst>
          <a:outerShdw blurRad="50800" dist="38100" dir="2700000" algn="tl" rotWithShape="0">
            <a:prstClr val="black"/>
          </a:outerShdw>
        </a:effectLst>
      </a:spPr>
      <a:bodyPr vertOverflow="clip" horzOverflow="clip" rtlCol="0" anchor="t"/>
      <a:lstStyle>
        <a:defPPr algn="l">
          <a:defRPr kumimoji="1" sz="9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88"/>
  <sheetViews>
    <sheetView showGridLines="0" view="pageBreakPreview" zoomScaleNormal="100" zoomScaleSheetLayoutView="100" workbookViewId="0">
      <pane ySplit="6" topLeftCell="A76" activePane="bottomLeft" state="frozen"/>
      <selection activeCell="A14" sqref="A14"/>
      <selection pane="bottomLeft" activeCell="O88" sqref="O88"/>
    </sheetView>
  </sheetViews>
  <sheetFormatPr defaultRowHeight="14.25"/>
  <cols>
    <col min="1" max="1" width="5.5" style="230" customWidth="1"/>
    <col min="2" max="2" width="5.5" style="230" hidden="1" customWidth="1"/>
    <col min="3" max="3" width="3.125" style="2" customWidth="1"/>
    <col min="4" max="5" width="1.875" style="1" customWidth="1"/>
    <col min="6" max="6" width="3.75" style="1" customWidth="1"/>
    <col min="7" max="9" width="1.875" style="1" customWidth="1"/>
    <col min="10" max="10" width="27.625" style="1" customWidth="1"/>
    <col min="11" max="11" width="14.625" style="3" customWidth="1"/>
    <col min="12" max="12" width="0.625" style="1" customWidth="1"/>
    <col min="13" max="13" width="14.625" style="3" customWidth="1"/>
    <col min="14" max="14" width="0.625" style="1" customWidth="1"/>
    <col min="15" max="15" width="14.625" style="3" customWidth="1"/>
    <col min="16" max="16" width="0.625" style="1" customWidth="1"/>
    <col min="17" max="17" width="9" style="1"/>
    <col min="18" max="18" width="11.625" style="2" bestFit="1" customWidth="1"/>
    <col min="19" max="258" width="9" style="2"/>
    <col min="259" max="259" width="2.875" style="2" customWidth="1"/>
    <col min="260" max="260" width="3.625" style="2" customWidth="1"/>
    <col min="261" max="261" width="30.625" style="2" customWidth="1"/>
    <col min="262" max="262" width="15.5" style="2" customWidth="1"/>
    <col min="263" max="263" width="1.75" style="2" customWidth="1"/>
    <col min="264" max="264" width="15.5" style="2" customWidth="1"/>
    <col min="265" max="265" width="1.75" style="2" customWidth="1"/>
    <col min="266" max="266" width="15.625" style="2" customWidth="1"/>
    <col min="267" max="267" width="1.75" style="2" customWidth="1"/>
    <col min="268" max="268" width="26.75" style="2" customWidth="1"/>
    <col min="269" max="269" width="1.375" style="2" customWidth="1"/>
    <col min="270" max="270" width="9.5" style="2" bestFit="1" customWidth="1"/>
    <col min="271" max="514" width="9" style="2"/>
    <col min="515" max="515" width="2.875" style="2" customWidth="1"/>
    <col min="516" max="516" width="3.625" style="2" customWidth="1"/>
    <col min="517" max="517" width="30.625" style="2" customWidth="1"/>
    <col min="518" max="518" width="15.5" style="2" customWidth="1"/>
    <col min="519" max="519" width="1.75" style="2" customWidth="1"/>
    <col min="520" max="520" width="15.5" style="2" customWidth="1"/>
    <col min="521" max="521" width="1.75" style="2" customWidth="1"/>
    <col min="522" max="522" width="15.625" style="2" customWidth="1"/>
    <col min="523" max="523" width="1.75" style="2" customWidth="1"/>
    <col min="524" max="524" width="26.75" style="2" customWidth="1"/>
    <col min="525" max="525" width="1.375" style="2" customWidth="1"/>
    <col min="526" max="526" width="9.5" style="2" bestFit="1" customWidth="1"/>
    <col min="527" max="770" width="9" style="2"/>
    <col min="771" max="771" width="2.875" style="2" customWidth="1"/>
    <col min="772" max="772" width="3.625" style="2" customWidth="1"/>
    <col min="773" max="773" width="30.625" style="2" customWidth="1"/>
    <col min="774" max="774" width="15.5" style="2" customWidth="1"/>
    <col min="775" max="775" width="1.75" style="2" customWidth="1"/>
    <col min="776" max="776" width="15.5" style="2" customWidth="1"/>
    <col min="777" max="777" width="1.75" style="2" customWidth="1"/>
    <col min="778" max="778" width="15.625" style="2" customWidth="1"/>
    <col min="779" max="779" width="1.75" style="2" customWidth="1"/>
    <col min="780" max="780" width="26.75" style="2" customWidth="1"/>
    <col min="781" max="781" width="1.375" style="2" customWidth="1"/>
    <col min="782" max="782" width="9.5" style="2" bestFit="1" customWidth="1"/>
    <col min="783" max="1026" width="9" style="2"/>
    <col min="1027" max="1027" width="2.875" style="2" customWidth="1"/>
    <col min="1028" max="1028" width="3.625" style="2" customWidth="1"/>
    <col min="1029" max="1029" width="30.625" style="2" customWidth="1"/>
    <col min="1030" max="1030" width="15.5" style="2" customWidth="1"/>
    <col min="1031" max="1031" width="1.75" style="2" customWidth="1"/>
    <col min="1032" max="1032" width="15.5" style="2" customWidth="1"/>
    <col min="1033" max="1033" width="1.75" style="2" customWidth="1"/>
    <col min="1034" max="1034" width="15.625" style="2" customWidth="1"/>
    <col min="1035" max="1035" width="1.75" style="2" customWidth="1"/>
    <col min="1036" max="1036" width="26.75" style="2" customWidth="1"/>
    <col min="1037" max="1037" width="1.375" style="2" customWidth="1"/>
    <col min="1038" max="1038" width="9.5" style="2" bestFit="1" customWidth="1"/>
    <col min="1039" max="1282" width="9" style="2"/>
    <col min="1283" max="1283" width="2.875" style="2" customWidth="1"/>
    <col min="1284" max="1284" width="3.625" style="2" customWidth="1"/>
    <col min="1285" max="1285" width="30.625" style="2" customWidth="1"/>
    <col min="1286" max="1286" width="15.5" style="2" customWidth="1"/>
    <col min="1287" max="1287" width="1.75" style="2" customWidth="1"/>
    <col min="1288" max="1288" width="15.5" style="2" customWidth="1"/>
    <col min="1289" max="1289" width="1.75" style="2" customWidth="1"/>
    <col min="1290" max="1290" width="15.625" style="2" customWidth="1"/>
    <col min="1291" max="1291" width="1.75" style="2" customWidth="1"/>
    <col min="1292" max="1292" width="26.75" style="2" customWidth="1"/>
    <col min="1293" max="1293" width="1.375" style="2" customWidth="1"/>
    <col min="1294" max="1294" width="9.5" style="2" bestFit="1" customWidth="1"/>
    <col min="1295" max="1538" width="9" style="2"/>
    <col min="1539" max="1539" width="2.875" style="2" customWidth="1"/>
    <col min="1540" max="1540" width="3.625" style="2" customWidth="1"/>
    <col min="1541" max="1541" width="30.625" style="2" customWidth="1"/>
    <col min="1542" max="1542" width="15.5" style="2" customWidth="1"/>
    <col min="1543" max="1543" width="1.75" style="2" customWidth="1"/>
    <col min="1544" max="1544" width="15.5" style="2" customWidth="1"/>
    <col min="1545" max="1545" width="1.75" style="2" customWidth="1"/>
    <col min="1546" max="1546" width="15.625" style="2" customWidth="1"/>
    <col min="1547" max="1547" width="1.75" style="2" customWidth="1"/>
    <col min="1548" max="1548" width="26.75" style="2" customWidth="1"/>
    <col min="1549" max="1549" width="1.375" style="2" customWidth="1"/>
    <col min="1550" max="1550" width="9.5" style="2" bestFit="1" customWidth="1"/>
    <col min="1551" max="1794" width="9" style="2"/>
    <col min="1795" max="1795" width="2.875" style="2" customWidth="1"/>
    <col min="1796" max="1796" width="3.625" style="2" customWidth="1"/>
    <col min="1797" max="1797" width="30.625" style="2" customWidth="1"/>
    <col min="1798" max="1798" width="15.5" style="2" customWidth="1"/>
    <col min="1799" max="1799" width="1.75" style="2" customWidth="1"/>
    <col min="1800" max="1800" width="15.5" style="2" customWidth="1"/>
    <col min="1801" max="1801" width="1.75" style="2" customWidth="1"/>
    <col min="1802" max="1802" width="15.625" style="2" customWidth="1"/>
    <col min="1803" max="1803" width="1.75" style="2" customWidth="1"/>
    <col min="1804" max="1804" width="26.75" style="2" customWidth="1"/>
    <col min="1805" max="1805" width="1.375" style="2" customWidth="1"/>
    <col min="1806" max="1806" width="9.5" style="2" bestFit="1" customWidth="1"/>
    <col min="1807" max="2050" width="9" style="2"/>
    <col min="2051" max="2051" width="2.875" style="2" customWidth="1"/>
    <col min="2052" max="2052" width="3.625" style="2" customWidth="1"/>
    <col min="2053" max="2053" width="30.625" style="2" customWidth="1"/>
    <col min="2054" max="2054" width="15.5" style="2" customWidth="1"/>
    <col min="2055" max="2055" width="1.75" style="2" customWidth="1"/>
    <col min="2056" max="2056" width="15.5" style="2" customWidth="1"/>
    <col min="2057" max="2057" width="1.75" style="2" customWidth="1"/>
    <col min="2058" max="2058" width="15.625" style="2" customWidth="1"/>
    <col min="2059" max="2059" width="1.75" style="2" customWidth="1"/>
    <col min="2060" max="2060" width="26.75" style="2" customWidth="1"/>
    <col min="2061" max="2061" width="1.375" style="2" customWidth="1"/>
    <col min="2062" max="2062" width="9.5" style="2" bestFit="1" customWidth="1"/>
    <col min="2063" max="2306" width="9" style="2"/>
    <col min="2307" max="2307" width="2.875" style="2" customWidth="1"/>
    <col min="2308" max="2308" width="3.625" style="2" customWidth="1"/>
    <col min="2309" max="2309" width="30.625" style="2" customWidth="1"/>
    <col min="2310" max="2310" width="15.5" style="2" customWidth="1"/>
    <col min="2311" max="2311" width="1.75" style="2" customWidth="1"/>
    <col min="2312" max="2312" width="15.5" style="2" customWidth="1"/>
    <col min="2313" max="2313" width="1.75" style="2" customWidth="1"/>
    <col min="2314" max="2314" width="15.625" style="2" customWidth="1"/>
    <col min="2315" max="2315" width="1.75" style="2" customWidth="1"/>
    <col min="2316" max="2316" width="26.75" style="2" customWidth="1"/>
    <col min="2317" max="2317" width="1.375" style="2" customWidth="1"/>
    <col min="2318" max="2318" width="9.5" style="2" bestFit="1" customWidth="1"/>
    <col min="2319" max="2562" width="9" style="2"/>
    <col min="2563" max="2563" width="2.875" style="2" customWidth="1"/>
    <col min="2564" max="2564" width="3.625" style="2" customWidth="1"/>
    <col min="2565" max="2565" width="30.625" style="2" customWidth="1"/>
    <col min="2566" max="2566" width="15.5" style="2" customWidth="1"/>
    <col min="2567" max="2567" width="1.75" style="2" customWidth="1"/>
    <col min="2568" max="2568" width="15.5" style="2" customWidth="1"/>
    <col min="2569" max="2569" width="1.75" style="2" customWidth="1"/>
    <col min="2570" max="2570" width="15.625" style="2" customWidth="1"/>
    <col min="2571" max="2571" width="1.75" style="2" customWidth="1"/>
    <col min="2572" max="2572" width="26.75" style="2" customWidth="1"/>
    <col min="2573" max="2573" width="1.375" style="2" customWidth="1"/>
    <col min="2574" max="2574" width="9.5" style="2" bestFit="1" customWidth="1"/>
    <col min="2575" max="2818" width="9" style="2"/>
    <col min="2819" max="2819" width="2.875" style="2" customWidth="1"/>
    <col min="2820" max="2820" width="3.625" style="2" customWidth="1"/>
    <col min="2821" max="2821" width="30.625" style="2" customWidth="1"/>
    <col min="2822" max="2822" width="15.5" style="2" customWidth="1"/>
    <col min="2823" max="2823" width="1.75" style="2" customWidth="1"/>
    <col min="2824" max="2824" width="15.5" style="2" customWidth="1"/>
    <col min="2825" max="2825" width="1.75" style="2" customWidth="1"/>
    <col min="2826" max="2826" width="15.625" style="2" customWidth="1"/>
    <col min="2827" max="2827" width="1.75" style="2" customWidth="1"/>
    <col min="2828" max="2828" width="26.75" style="2" customWidth="1"/>
    <col min="2829" max="2829" width="1.375" style="2" customWidth="1"/>
    <col min="2830" max="2830" width="9.5" style="2" bestFit="1" customWidth="1"/>
    <col min="2831" max="3074" width="9" style="2"/>
    <col min="3075" max="3075" width="2.875" style="2" customWidth="1"/>
    <col min="3076" max="3076" width="3.625" style="2" customWidth="1"/>
    <col min="3077" max="3077" width="30.625" style="2" customWidth="1"/>
    <col min="3078" max="3078" width="15.5" style="2" customWidth="1"/>
    <col min="3079" max="3079" width="1.75" style="2" customWidth="1"/>
    <col min="3080" max="3080" width="15.5" style="2" customWidth="1"/>
    <col min="3081" max="3081" width="1.75" style="2" customWidth="1"/>
    <col min="3082" max="3082" width="15.625" style="2" customWidth="1"/>
    <col min="3083" max="3083" width="1.75" style="2" customWidth="1"/>
    <col min="3084" max="3084" width="26.75" style="2" customWidth="1"/>
    <col min="3085" max="3085" width="1.375" style="2" customWidth="1"/>
    <col min="3086" max="3086" width="9.5" style="2" bestFit="1" customWidth="1"/>
    <col min="3087" max="3330" width="9" style="2"/>
    <col min="3331" max="3331" width="2.875" style="2" customWidth="1"/>
    <col min="3332" max="3332" width="3.625" style="2" customWidth="1"/>
    <col min="3333" max="3333" width="30.625" style="2" customWidth="1"/>
    <col min="3334" max="3334" width="15.5" style="2" customWidth="1"/>
    <col min="3335" max="3335" width="1.75" style="2" customWidth="1"/>
    <col min="3336" max="3336" width="15.5" style="2" customWidth="1"/>
    <col min="3337" max="3337" width="1.75" style="2" customWidth="1"/>
    <col min="3338" max="3338" width="15.625" style="2" customWidth="1"/>
    <col min="3339" max="3339" width="1.75" style="2" customWidth="1"/>
    <col min="3340" max="3340" width="26.75" style="2" customWidth="1"/>
    <col min="3341" max="3341" width="1.375" style="2" customWidth="1"/>
    <col min="3342" max="3342" width="9.5" style="2" bestFit="1" customWidth="1"/>
    <col min="3343" max="3586" width="9" style="2"/>
    <col min="3587" max="3587" width="2.875" style="2" customWidth="1"/>
    <col min="3588" max="3588" width="3.625" style="2" customWidth="1"/>
    <col min="3589" max="3589" width="30.625" style="2" customWidth="1"/>
    <col min="3590" max="3590" width="15.5" style="2" customWidth="1"/>
    <col min="3591" max="3591" width="1.75" style="2" customWidth="1"/>
    <col min="3592" max="3592" width="15.5" style="2" customWidth="1"/>
    <col min="3593" max="3593" width="1.75" style="2" customWidth="1"/>
    <col min="3594" max="3594" width="15.625" style="2" customWidth="1"/>
    <col min="3595" max="3595" width="1.75" style="2" customWidth="1"/>
    <col min="3596" max="3596" width="26.75" style="2" customWidth="1"/>
    <col min="3597" max="3597" width="1.375" style="2" customWidth="1"/>
    <col min="3598" max="3598" width="9.5" style="2" bestFit="1" customWidth="1"/>
    <col min="3599" max="3842" width="9" style="2"/>
    <col min="3843" max="3843" width="2.875" style="2" customWidth="1"/>
    <col min="3844" max="3844" width="3.625" style="2" customWidth="1"/>
    <col min="3845" max="3845" width="30.625" style="2" customWidth="1"/>
    <col min="3846" max="3846" width="15.5" style="2" customWidth="1"/>
    <col min="3847" max="3847" width="1.75" style="2" customWidth="1"/>
    <col min="3848" max="3848" width="15.5" style="2" customWidth="1"/>
    <col min="3849" max="3849" width="1.75" style="2" customWidth="1"/>
    <col min="3850" max="3850" width="15.625" style="2" customWidth="1"/>
    <col min="3851" max="3851" width="1.75" style="2" customWidth="1"/>
    <col min="3852" max="3852" width="26.75" style="2" customWidth="1"/>
    <col min="3853" max="3853" width="1.375" style="2" customWidth="1"/>
    <col min="3854" max="3854" width="9.5" style="2" bestFit="1" customWidth="1"/>
    <col min="3855" max="4098" width="9" style="2"/>
    <col min="4099" max="4099" width="2.875" style="2" customWidth="1"/>
    <col min="4100" max="4100" width="3.625" style="2" customWidth="1"/>
    <col min="4101" max="4101" width="30.625" style="2" customWidth="1"/>
    <col min="4102" max="4102" width="15.5" style="2" customWidth="1"/>
    <col min="4103" max="4103" width="1.75" style="2" customWidth="1"/>
    <col min="4104" max="4104" width="15.5" style="2" customWidth="1"/>
    <col min="4105" max="4105" width="1.75" style="2" customWidth="1"/>
    <col min="4106" max="4106" width="15.625" style="2" customWidth="1"/>
    <col min="4107" max="4107" width="1.75" style="2" customWidth="1"/>
    <col min="4108" max="4108" width="26.75" style="2" customWidth="1"/>
    <col min="4109" max="4109" width="1.375" style="2" customWidth="1"/>
    <col min="4110" max="4110" width="9.5" style="2" bestFit="1" customWidth="1"/>
    <col min="4111" max="4354" width="9" style="2"/>
    <col min="4355" max="4355" width="2.875" style="2" customWidth="1"/>
    <col min="4356" max="4356" width="3.625" style="2" customWidth="1"/>
    <col min="4357" max="4357" width="30.625" style="2" customWidth="1"/>
    <col min="4358" max="4358" width="15.5" style="2" customWidth="1"/>
    <col min="4359" max="4359" width="1.75" style="2" customWidth="1"/>
    <col min="4360" max="4360" width="15.5" style="2" customWidth="1"/>
    <col min="4361" max="4361" width="1.75" style="2" customWidth="1"/>
    <col min="4362" max="4362" width="15.625" style="2" customWidth="1"/>
    <col min="4363" max="4363" width="1.75" style="2" customWidth="1"/>
    <col min="4364" max="4364" width="26.75" style="2" customWidth="1"/>
    <col min="4365" max="4365" width="1.375" style="2" customWidth="1"/>
    <col min="4366" max="4366" width="9.5" style="2" bestFit="1" customWidth="1"/>
    <col min="4367" max="4610" width="9" style="2"/>
    <col min="4611" max="4611" width="2.875" style="2" customWidth="1"/>
    <col min="4612" max="4612" width="3.625" style="2" customWidth="1"/>
    <col min="4613" max="4613" width="30.625" style="2" customWidth="1"/>
    <col min="4614" max="4614" width="15.5" style="2" customWidth="1"/>
    <col min="4615" max="4615" width="1.75" style="2" customWidth="1"/>
    <col min="4616" max="4616" width="15.5" style="2" customWidth="1"/>
    <col min="4617" max="4617" width="1.75" style="2" customWidth="1"/>
    <col min="4618" max="4618" width="15.625" style="2" customWidth="1"/>
    <col min="4619" max="4619" width="1.75" style="2" customWidth="1"/>
    <col min="4620" max="4620" width="26.75" style="2" customWidth="1"/>
    <col min="4621" max="4621" width="1.375" style="2" customWidth="1"/>
    <col min="4622" max="4622" width="9.5" style="2" bestFit="1" customWidth="1"/>
    <col min="4623" max="4866" width="9" style="2"/>
    <col min="4867" max="4867" width="2.875" style="2" customWidth="1"/>
    <col min="4868" max="4868" width="3.625" style="2" customWidth="1"/>
    <col min="4869" max="4869" width="30.625" style="2" customWidth="1"/>
    <col min="4870" max="4870" width="15.5" style="2" customWidth="1"/>
    <col min="4871" max="4871" width="1.75" style="2" customWidth="1"/>
    <col min="4872" max="4872" width="15.5" style="2" customWidth="1"/>
    <col min="4873" max="4873" width="1.75" style="2" customWidth="1"/>
    <col min="4874" max="4874" width="15.625" style="2" customWidth="1"/>
    <col min="4875" max="4875" width="1.75" style="2" customWidth="1"/>
    <col min="4876" max="4876" width="26.75" style="2" customWidth="1"/>
    <col min="4877" max="4877" width="1.375" style="2" customWidth="1"/>
    <col min="4878" max="4878" width="9.5" style="2" bestFit="1" customWidth="1"/>
    <col min="4879" max="5122" width="9" style="2"/>
    <col min="5123" max="5123" width="2.875" style="2" customWidth="1"/>
    <col min="5124" max="5124" width="3.625" style="2" customWidth="1"/>
    <col min="5125" max="5125" width="30.625" style="2" customWidth="1"/>
    <col min="5126" max="5126" width="15.5" style="2" customWidth="1"/>
    <col min="5127" max="5127" width="1.75" style="2" customWidth="1"/>
    <col min="5128" max="5128" width="15.5" style="2" customWidth="1"/>
    <col min="5129" max="5129" width="1.75" style="2" customWidth="1"/>
    <col min="5130" max="5130" width="15.625" style="2" customWidth="1"/>
    <col min="5131" max="5131" width="1.75" style="2" customWidth="1"/>
    <col min="5132" max="5132" width="26.75" style="2" customWidth="1"/>
    <col min="5133" max="5133" width="1.375" style="2" customWidth="1"/>
    <col min="5134" max="5134" width="9.5" style="2" bestFit="1" customWidth="1"/>
    <col min="5135" max="5378" width="9" style="2"/>
    <col min="5379" max="5379" width="2.875" style="2" customWidth="1"/>
    <col min="5380" max="5380" width="3.625" style="2" customWidth="1"/>
    <col min="5381" max="5381" width="30.625" style="2" customWidth="1"/>
    <col min="5382" max="5382" width="15.5" style="2" customWidth="1"/>
    <col min="5383" max="5383" width="1.75" style="2" customWidth="1"/>
    <col min="5384" max="5384" width="15.5" style="2" customWidth="1"/>
    <col min="5385" max="5385" width="1.75" style="2" customWidth="1"/>
    <col min="5386" max="5386" width="15.625" style="2" customWidth="1"/>
    <col min="5387" max="5387" width="1.75" style="2" customWidth="1"/>
    <col min="5388" max="5388" width="26.75" style="2" customWidth="1"/>
    <col min="5389" max="5389" width="1.375" style="2" customWidth="1"/>
    <col min="5390" max="5390" width="9.5" style="2" bestFit="1" customWidth="1"/>
    <col min="5391" max="5634" width="9" style="2"/>
    <col min="5635" max="5635" width="2.875" style="2" customWidth="1"/>
    <col min="5636" max="5636" width="3.625" style="2" customWidth="1"/>
    <col min="5637" max="5637" width="30.625" style="2" customWidth="1"/>
    <col min="5638" max="5638" width="15.5" style="2" customWidth="1"/>
    <col min="5639" max="5639" width="1.75" style="2" customWidth="1"/>
    <col min="5640" max="5640" width="15.5" style="2" customWidth="1"/>
    <col min="5641" max="5641" width="1.75" style="2" customWidth="1"/>
    <col min="5642" max="5642" width="15.625" style="2" customWidth="1"/>
    <col min="5643" max="5643" width="1.75" style="2" customWidth="1"/>
    <col min="5644" max="5644" width="26.75" style="2" customWidth="1"/>
    <col min="5645" max="5645" width="1.375" style="2" customWidth="1"/>
    <col min="5646" max="5646" width="9.5" style="2" bestFit="1" customWidth="1"/>
    <col min="5647" max="5890" width="9" style="2"/>
    <col min="5891" max="5891" width="2.875" style="2" customWidth="1"/>
    <col min="5892" max="5892" width="3.625" style="2" customWidth="1"/>
    <col min="5893" max="5893" width="30.625" style="2" customWidth="1"/>
    <col min="5894" max="5894" width="15.5" style="2" customWidth="1"/>
    <col min="5895" max="5895" width="1.75" style="2" customWidth="1"/>
    <col min="5896" max="5896" width="15.5" style="2" customWidth="1"/>
    <col min="5897" max="5897" width="1.75" style="2" customWidth="1"/>
    <col min="5898" max="5898" width="15.625" style="2" customWidth="1"/>
    <col min="5899" max="5899" width="1.75" style="2" customWidth="1"/>
    <col min="5900" max="5900" width="26.75" style="2" customWidth="1"/>
    <col min="5901" max="5901" width="1.375" style="2" customWidth="1"/>
    <col min="5902" max="5902" width="9.5" style="2" bestFit="1" customWidth="1"/>
    <col min="5903" max="6146" width="9" style="2"/>
    <col min="6147" max="6147" width="2.875" style="2" customWidth="1"/>
    <col min="6148" max="6148" width="3.625" style="2" customWidth="1"/>
    <col min="6149" max="6149" width="30.625" style="2" customWidth="1"/>
    <col min="6150" max="6150" width="15.5" style="2" customWidth="1"/>
    <col min="6151" max="6151" width="1.75" style="2" customWidth="1"/>
    <col min="6152" max="6152" width="15.5" style="2" customWidth="1"/>
    <col min="6153" max="6153" width="1.75" style="2" customWidth="1"/>
    <col min="6154" max="6154" width="15.625" style="2" customWidth="1"/>
    <col min="6155" max="6155" width="1.75" style="2" customWidth="1"/>
    <col min="6156" max="6156" width="26.75" style="2" customWidth="1"/>
    <col min="6157" max="6157" width="1.375" style="2" customWidth="1"/>
    <col min="6158" max="6158" width="9.5" style="2" bestFit="1" customWidth="1"/>
    <col min="6159" max="6402" width="9" style="2"/>
    <col min="6403" max="6403" width="2.875" style="2" customWidth="1"/>
    <col min="6404" max="6404" width="3.625" style="2" customWidth="1"/>
    <col min="6405" max="6405" width="30.625" style="2" customWidth="1"/>
    <col min="6406" max="6406" width="15.5" style="2" customWidth="1"/>
    <col min="6407" max="6407" width="1.75" style="2" customWidth="1"/>
    <col min="6408" max="6408" width="15.5" style="2" customWidth="1"/>
    <col min="6409" max="6409" width="1.75" style="2" customWidth="1"/>
    <col min="6410" max="6410" width="15.625" style="2" customWidth="1"/>
    <col min="6411" max="6411" width="1.75" style="2" customWidth="1"/>
    <col min="6412" max="6412" width="26.75" style="2" customWidth="1"/>
    <col min="6413" max="6413" width="1.375" style="2" customWidth="1"/>
    <col min="6414" max="6414" width="9.5" style="2" bestFit="1" customWidth="1"/>
    <col min="6415" max="6658" width="9" style="2"/>
    <col min="6659" max="6659" width="2.875" style="2" customWidth="1"/>
    <col min="6660" max="6660" width="3.625" style="2" customWidth="1"/>
    <col min="6661" max="6661" width="30.625" style="2" customWidth="1"/>
    <col min="6662" max="6662" width="15.5" style="2" customWidth="1"/>
    <col min="6663" max="6663" width="1.75" style="2" customWidth="1"/>
    <col min="6664" max="6664" width="15.5" style="2" customWidth="1"/>
    <col min="6665" max="6665" width="1.75" style="2" customWidth="1"/>
    <col min="6666" max="6666" width="15.625" style="2" customWidth="1"/>
    <col min="6667" max="6667" width="1.75" style="2" customWidth="1"/>
    <col min="6668" max="6668" width="26.75" style="2" customWidth="1"/>
    <col min="6669" max="6669" width="1.375" style="2" customWidth="1"/>
    <col min="6670" max="6670" width="9.5" style="2" bestFit="1" customWidth="1"/>
    <col min="6671" max="6914" width="9" style="2"/>
    <col min="6915" max="6915" width="2.875" style="2" customWidth="1"/>
    <col min="6916" max="6916" width="3.625" style="2" customWidth="1"/>
    <col min="6917" max="6917" width="30.625" style="2" customWidth="1"/>
    <col min="6918" max="6918" width="15.5" style="2" customWidth="1"/>
    <col min="6919" max="6919" width="1.75" style="2" customWidth="1"/>
    <col min="6920" max="6920" width="15.5" style="2" customWidth="1"/>
    <col min="6921" max="6921" width="1.75" style="2" customWidth="1"/>
    <col min="6922" max="6922" width="15.625" style="2" customWidth="1"/>
    <col min="6923" max="6923" width="1.75" style="2" customWidth="1"/>
    <col min="6924" max="6924" width="26.75" style="2" customWidth="1"/>
    <col min="6925" max="6925" width="1.375" style="2" customWidth="1"/>
    <col min="6926" max="6926" width="9.5" style="2" bestFit="1" customWidth="1"/>
    <col min="6927" max="7170" width="9" style="2"/>
    <col min="7171" max="7171" width="2.875" style="2" customWidth="1"/>
    <col min="7172" max="7172" width="3.625" style="2" customWidth="1"/>
    <col min="7173" max="7173" width="30.625" style="2" customWidth="1"/>
    <col min="7174" max="7174" width="15.5" style="2" customWidth="1"/>
    <col min="7175" max="7175" width="1.75" style="2" customWidth="1"/>
    <col min="7176" max="7176" width="15.5" style="2" customWidth="1"/>
    <col min="7177" max="7177" width="1.75" style="2" customWidth="1"/>
    <col min="7178" max="7178" width="15.625" style="2" customWidth="1"/>
    <col min="7179" max="7179" width="1.75" style="2" customWidth="1"/>
    <col min="7180" max="7180" width="26.75" style="2" customWidth="1"/>
    <col min="7181" max="7181" width="1.375" style="2" customWidth="1"/>
    <col min="7182" max="7182" width="9.5" style="2" bestFit="1" customWidth="1"/>
    <col min="7183" max="7426" width="9" style="2"/>
    <col min="7427" max="7427" width="2.875" style="2" customWidth="1"/>
    <col min="7428" max="7428" width="3.625" style="2" customWidth="1"/>
    <col min="7429" max="7429" width="30.625" style="2" customWidth="1"/>
    <col min="7430" max="7430" width="15.5" style="2" customWidth="1"/>
    <col min="7431" max="7431" width="1.75" style="2" customWidth="1"/>
    <col min="7432" max="7432" width="15.5" style="2" customWidth="1"/>
    <col min="7433" max="7433" width="1.75" style="2" customWidth="1"/>
    <col min="7434" max="7434" width="15.625" style="2" customWidth="1"/>
    <col min="7435" max="7435" width="1.75" style="2" customWidth="1"/>
    <col min="7436" max="7436" width="26.75" style="2" customWidth="1"/>
    <col min="7437" max="7437" width="1.375" style="2" customWidth="1"/>
    <col min="7438" max="7438" width="9.5" style="2" bestFit="1" customWidth="1"/>
    <col min="7439" max="7682" width="9" style="2"/>
    <col min="7683" max="7683" width="2.875" style="2" customWidth="1"/>
    <col min="7684" max="7684" width="3.625" style="2" customWidth="1"/>
    <col min="7685" max="7685" width="30.625" style="2" customWidth="1"/>
    <col min="7686" max="7686" width="15.5" style="2" customWidth="1"/>
    <col min="7687" max="7687" width="1.75" style="2" customWidth="1"/>
    <col min="7688" max="7688" width="15.5" style="2" customWidth="1"/>
    <col min="7689" max="7689" width="1.75" style="2" customWidth="1"/>
    <col min="7690" max="7690" width="15.625" style="2" customWidth="1"/>
    <col min="7691" max="7691" width="1.75" style="2" customWidth="1"/>
    <col min="7692" max="7692" width="26.75" style="2" customWidth="1"/>
    <col min="7693" max="7693" width="1.375" style="2" customWidth="1"/>
    <col min="7694" max="7694" width="9.5" style="2" bestFit="1" customWidth="1"/>
    <col min="7695" max="7938" width="9" style="2"/>
    <col min="7939" max="7939" width="2.875" style="2" customWidth="1"/>
    <col min="7940" max="7940" width="3.625" style="2" customWidth="1"/>
    <col min="7941" max="7941" width="30.625" style="2" customWidth="1"/>
    <col min="7942" max="7942" width="15.5" style="2" customWidth="1"/>
    <col min="7943" max="7943" width="1.75" style="2" customWidth="1"/>
    <col min="7944" max="7944" width="15.5" style="2" customWidth="1"/>
    <col min="7945" max="7945" width="1.75" style="2" customWidth="1"/>
    <col min="7946" max="7946" width="15.625" style="2" customWidth="1"/>
    <col min="7947" max="7947" width="1.75" style="2" customWidth="1"/>
    <col min="7948" max="7948" width="26.75" style="2" customWidth="1"/>
    <col min="7949" max="7949" width="1.375" style="2" customWidth="1"/>
    <col min="7950" max="7950" width="9.5" style="2" bestFit="1" customWidth="1"/>
    <col min="7951" max="8194" width="9" style="2"/>
    <col min="8195" max="8195" width="2.875" style="2" customWidth="1"/>
    <col min="8196" max="8196" width="3.625" style="2" customWidth="1"/>
    <col min="8197" max="8197" width="30.625" style="2" customWidth="1"/>
    <col min="8198" max="8198" width="15.5" style="2" customWidth="1"/>
    <col min="8199" max="8199" width="1.75" style="2" customWidth="1"/>
    <col min="8200" max="8200" width="15.5" style="2" customWidth="1"/>
    <col min="8201" max="8201" width="1.75" style="2" customWidth="1"/>
    <col min="8202" max="8202" width="15.625" style="2" customWidth="1"/>
    <col min="8203" max="8203" width="1.75" style="2" customWidth="1"/>
    <col min="8204" max="8204" width="26.75" style="2" customWidth="1"/>
    <col min="8205" max="8205" width="1.375" style="2" customWidth="1"/>
    <col min="8206" max="8206" width="9.5" style="2" bestFit="1" customWidth="1"/>
    <col min="8207" max="8450" width="9" style="2"/>
    <col min="8451" max="8451" width="2.875" style="2" customWidth="1"/>
    <col min="8452" max="8452" width="3.625" style="2" customWidth="1"/>
    <col min="8453" max="8453" width="30.625" style="2" customWidth="1"/>
    <col min="8454" max="8454" width="15.5" style="2" customWidth="1"/>
    <col min="8455" max="8455" width="1.75" style="2" customWidth="1"/>
    <col min="8456" max="8456" width="15.5" style="2" customWidth="1"/>
    <col min="8457" max="8457" width="1.75" style="2" customWidth="1"/>
    <col min="8458" max="8458" width="15.625" style="2" customWidth="1"/>
    <col min="8459" max="8459" width="1.75" style="2" customWidth="1"/>
    <col min="8460" max="8460" width="26.75" style="2" customWidth="1"/>
    <col min="8461" max="8461" width="1.375" style="2" customWidth="1"/>
    <col min="8462" max="8462" width="9.5" style="2" bestFit="1" customWidth="1"/>
    <col min="8463" max="8706" width="9" style="2"/>
    <col min="8707" max="8707" width="2.875" style="2" customWidth="1"/>
    <col min="8708" max="8708" width="3.625" style="2" customWidth="1"/>
    <col min="8709" max="8709" width="30.625" style="2" customWidth="1"/>
    <col min="8710" max="8710" width="15.5" style="2" customWidth="1"/>
    <col min="8711" max="8711" width="1.75" style="2" customWidth="1"/>
    <col min="8712" max="8712" width="15.5" style="2" customWidth="1"/>
    <col min="8713" max="8713" width="1.75" style="2" customWidth="1"/>
    <col min="8714" max="8714" width="15.625" style="2" customWidth="1"/>
    <col min="8715" max="8715" width="1.75" style="2" customWidth="1"/>
    <col min="8716" max="8716" width="26.75" style="2" customWidth="1"/>
    <col min="8717" max="8717" width="1.375" style="2" customWidth="1"/>
    <col min="8718" max="8718" width="9.5" style="2" bestFit="1" customWidth="1"/>
    <col min="8719" max="8962" width="9" style="2"/>
    <col min="8963" max="8963" width="2.875" style="2" customWidth="1"/>
    <col min="8964" max="8964" width="3.625" style="2" customWidth="1"/>
    <col min="8965" max="8965" width="30.625" style="2" customWidth="1"/>
    <col min="8966" max="8966" width="15.5" style="2" customWidth="1"/>
    <col min="8967" max="8967" width="1.75" style="2" customWidth="1"/>
    <col min="8968" max="8968" width="15.5" style="2" customWidth="1"/>
    <col min="8969" max="8969" width="1.75" style="2" customWidth="1"/>
    <col min="8970" max="8970" width="15.625" style="2" customWidth="1"/>
    <col min="8971" max="8971" width="1.75" style="2" customWidth="1"/>
    <col min="8972" max="8972" width="26.75" style="2" customWidth="1"/>
    <col min="8973" max="8973" width="1.375" style="2" customWidth="1"/>
    <col min="8974" max="8974" width="9.5" style="2" bestFit="1" customWidth="1"/>
    <col min="8975" max="9218" width="9" style="2"/>
    <col min="9219" max="9219" width="2.875" style="2" customWidth="1"/>
    <col min="9220" max="9220" width="3.625" style="2" customWidth="1"/>
    <col min="9221" max="9221" width="30.625" style="2" customWidth="1"/>
    <col min="9222" max="9222" width="15.5" style="2" customWidth="1"/>
    <col min="9223" max="9223" width="1.75" style="2" customWidth="1"/>
    <col min="9224" max="9224" width="15.5" style="2" customWidth="1"/>
    <col min="9225" max="9225" width="1.75" style="2" customWidth="1"/>
    <col min="9226" max="9226" width="15.625" style="2" customWidth="1"/>
    <col min="9227" max="9227" width="1.75" style="2" customWidth="1"/>
    <col min="9228" max="9228" width="26.75" style="2" customWidth="1"/>
    <col min="9229" max="9229" width="1.375" style="2" customWidth="1"/>
    <col min="9230" max="9230" width="9.5" style="2" bestFit="1" customWidth="1"/>
    <col min="9231" max="9474" width="9" style="2"/>
    <col min="9475" max="9475" width="2.875" style="2" customWidth="1"/>
    <col min="9476" max="9476" width="3.625" style="2" customWidth="1"/>
    <col min="9477" max="9477" width="30.625" style="2" customWidth="1"/>
    <col min="9478" max="9478" width="15.5" style="2" customWidth="1"/>
    <col min="9479" max="9479" width="1.75" style="2" customWidth="1"/>
    <col min="9480" max="9480" width="15.5" style="2" customWidth="1"/>
    <col min="9481" max="9481" width="1.75" style="2" customWidth="1"/>
    <col min="9482" max="9482" width="15.625" style="2" customWidth="1"/>
    <col min="9483" max="9483" width="1.75" style="2" customWidth="1"/>
    <col min="9484" max="9484" width="26.75" style="2" customWidth="1"/>
    <col min="9485" max="9485" width="1.375" style="2" customWidth="1"/>
    <col min="9486" max="9486" width="9.5" style="2" bestFit="1" customWidth="1"/>
    <col min="9487" max="9730" width="9" style="2"/>
    <col min="9731" max="9731" width="2.875" style="2" customWidth="1"/>
    <col min="9732" max="9732" width="3.625" style="2" customWidth="1"/>
    <col min="9733" max="9733" width="30.625" style="2" customWidth="1"/>
    <col min="9734" max="9734" width="15.5" style="2" customWidth="1"/>
    <col min="9735" max="9735" width="1.75" style="2" customWidth="1"/>
    <col min="9736" max="9736" width="15.5" style="2" customWidth="1"/>
    <col min="9737" max="9737" width="1.75" style="2" customWidth="1"/>
    <col min="9738" max="9738" width="15.625" style="2" customWidth="1"/>
    <col min="9739" max="9739" width="1.75" style="2" customWidth="1"/>
    <col min="9740" max="9740" width="26.75" style="2" customWidth="1"/>
    <col min="9741" max="9741" width="1.375" style="2" customWidth="1"/>
    <col min="9742" max="9742" width="9.5" style="2" bestFit="1" customWidth="1"/>
    <col min="9743" max="9986" width="9" style="2"/>
    <col min="9987" max="9987" width="2.875" style="2" customWidth="1"/>
    <col min="9988" max="9988" width="3.625" style="2" customWidth="1"/>
    <col min="9989" max="9989" width="30.625" style="2" customWidth="1"/>
    <col min="9990" max="9990" width="15.5" style="2" customWidth="1"/>
    <col min="9991" max="9991" width="1.75" style="2" customWidth="1"/>
    <col min="9992" max="9992" width="15.5" style="2" customWidth="1"/>
    <col min="9993" max="9993" width="1.75" style="2" customWidth="1"/>
    <col min="9994" max="9994" width="15.625" style="2" customWidth="1"/>
    <col min="9995" max="9995" width="1.75" style="2" customWidth="1"/>
    <col min="9996" max="9996" width="26.75" style="2" customWidth="1"/>
    <col min="9997" max="9997" width="1.375" style="2" customWidth="1"/>
    <col min="9998" max="9998" width="9.5" style="2" bestFit="1" customWidth="1"/>
    <col min="9999" max="10242" width="9" style="2"/>
    <col min="10243" max="10243" width="2.875" style="2" customWidth="1"/>
    <col min="10244" max="10244" width="3.625" style="2" customWidth="1"/>
    <col min="10245" max="10245" width="30.625" style="2" customWidth="1"/>
    <col min="10246" max="10246" width="15.5" style="2" customWidth="1"/>
    <col min="10247" max="10247" width="1.75" style="2" customWidth="1"/>
    <col min="10248" max="10248" width="15.5" style="2" customWidth="1"/>
    <col min="10249" max="10249" width="1.75" style="2" customWidth="1"/>
    <col min="10250" max="10250" width="15.625" style="2" customWidth="1"/>
    <col min="10251" max="10251" width="1.75" style="2" customWidth="1"/>
    <col min="10252" max="10252" width="26.75" style="2" customWidth="1"/>
    <col min="10253" max="10253" width="1.375" style="2" customWidth="1"/>
    <col min="10254" max="10254" width="9.5" style="2" bestFit="1" customWidth="1"/>
    <col min="10255" max="10498" width="9" style="2"/>
    <col min="10499" max="10499" width="2.875" style="2" customWidth="1"/>
    <col min="10500" max="10500" width="3.625" style="2" customWidth="1"/>
    <col min="10501" max="10501" width="30.625" style="2" customWidth="1"/>
    <col min="10502" max="10502" width="15.5" style="2" customWidth="1"/>
    <col min="10503" max="10503" width="1.75" style="2" customWidth="1"/>
    <col min="10504" max="10504" width="15.5" style="2" customWidth="1"/>
    <col min="10505" max="10505" width="1.75" style="2" customWidth="1"/>
    <col min="10506" max="10506" width="15.625" style="2" customWidth="1"/>
    <col min="10507" max="10507" width="1.75" style="2" customWidth="1"/>
    <col min="10508" max="10508" width="26.75" style="2" customWidth="1"/>
    <col min="10509" max="10509" width="1.375" style="2" customWidth="1"/>
    <col min="10510" max="10510" width="9.5" style="2" bestFit="1" customWidth="1"/>
    <col min="10511" max="10754" width="9" style="2"/>
    <col min="10755" max="10755" width="2.875" style="2" customWidth="1"/>
    <col min="10756" max="10756" width="3.625" style="2" customWidth="1"/>
    <col min="10757" max="10757" width="30.625" style="2" customWidth="1"/>
    <col min="10758" max="10758" width="15.5" style="2" customWidth="1"/>
    <col min="10759" max="10759" width="1.75" style="2" customWidth="1"/>
    <col min="10760" max="10760" width="15.5" style="2" customWidth="1"/>
    <col min="10761" max="10761" width="1.75" style="2" customWidth="1"/>
    <col min="10762" max="10762" width="15.625" style="2" customWidth="1"/>
    <col min="10763" max="10763" width="1.75" style="2" customWidth="1"/>
    <col min="10764" max="10764" width="26.75" style="2" customWidth="1"/>
    <col min="10765" max="10765" width="1.375" style="2" customWidth="1"/>
    <col min="10766" max="10766" width="9.5" style="2" bestFit="1" customWidth="1"/>
    <col min="10767" max="11010" width="9" style="2"/>
    <col min="11011" max="11011" width="2.875" style="2" customWidth="1"/>
    <col min="11012" max="11012" width="3.625" style="2" customWidth="1"/>
    <col min="11013" max="11013" width="30.625" style="2" customWidth="1"/>
    <col min="11014" max="11014" width="15.5" style="2" customWidth="1"/>
    <col min="11015" max="11015" width="1.75" style="2" customWidth="1"/>
    <col min="11016" max="11016" width="15.5" style="2" customWidth="1"/>
    <col min="11017" max="11017" width="1.75" style="2" customWidth="1"/>
    <col min="11018" max="11018" width="15.625" style="2" customWidth="1"/>
    <col min="11019" max="11019" width="1.75" style="2" customWidth="1"/>
    <col min="11020" max="11020" width="26.75" style="2" customWidth="1"/>
    <col min="11021" max="11021" width="1.375" style="2" customWidth="1"/>
    <col min="11022" max="11022" width="9.5" style="2" bestFit="1" customWidth="1"/>
    <col min="11023" max="11266" width="9" style="2"/>
    <col min="11267" max="11267" width="2.875" style="2" customWidth="1"/>
    <col min="11268" max="11268" width="3.625" style="2" customWidth="1"/>
    <col min="11269" max="11269" width="30.625" style="2" customWidth="1"/>
    <col min="11270" max="11270" width="15.5" style="2" customWidth="1"/>
    <col min="11271" max="11271" width="1.75" style="2" customWidth="1"/>
    <col min="11272" max="11272" width="15.5" style="2" customWidth="1"/>
    <col min="11273" max="11273" width="1.75" style="2" customWidth="1"/>
    <col min="11274" max="11274" width="15.625" style="2" customWidth="1"/>
    <col min="11275" max="11275" width="1.75" style="2" customWidth="1"/>
    <col min="11276" max="11276" width="26.75" style="2" customWidth="1"/>
    <col min="11277" max="11277" width="1.375" style="2" customWidth="1"/>
    <col min="11278" max="11278" width="9.5" style="2" bestFit="1" customWidth="1"/>
    <col min="11279" max="11522" width="9" style="2"/>
    <col min="11523" max="11523" width="2.875" style="2" customWidth="1"/>
    <col min="11524" max="11524" width="3.625" style="2" customWidth="1"/>
    <col min="11525" max="11525" width="30.625" style="2" customWidth="1"/>
    <col min="11526" max="11526" width="15.5" style="2" customWidth="1"/>
    <col min="11527" max="11527" width="1.75" style="2" customWidth="1"/>
    <col min="11528" max="11528" width="15.5" style="2" customWidth="1"/>
    <col min="11529" max="11529" width="1.75" style="2" customWidth="1"/>
    <col min="11530" max="11530" width="15.625" style="2" customWidth="1"/>
    <col min="11531" max="11531" width="1.75" style="2" customWidth="1"/>
    <col min="11532" max="11532" width="26.75" style="2" customWidth="1"/>
    <col min="11533" max="11533" width="1.375" style="2" customWidth="1"/>
    <col min="11534" max="11534" width="9.5" style="2" bestFit="1" customWidth="1"/>
    <col min="11535" max="11778" width="9" style="2"/>
    <col min="11779" max="11779" width="2.875" style="2" customWidth="1"/>
    <col min="11780" max="11780" width="3.625" style="2" customWidth="1"/>
    <col min="11781" max="11781" width="30.625" style="2" customWidth="1"/>
    <col min="11782" max="11782" width="15.5" style="2" customWidth="1"/>
    <col min="11783" max="11783" width="1.75" style="2" customWidth="1"/>
    <col min="11784" max="11784" width="15.5" style="2" customWidth="1"/>
    <col min="11785" max="11785" width="1.75" style="2" customWidth="1"/>
    <col min="11786" max="11786" width="15.625" style="2" customWidth="1"/>
    <col min="11787" max="11787" width="1.75" style="2" customWidth="1"/>
    <col min="11788" max="11788" width="26.75" style="2" customWidth="1"/>
    <col min="11789" max="11789" width="1.375" style="2" customWidth="1"/>
    <col min="11790" max="11790" width="9.5" style="2" bestFit="1" customWidth="1"/>
    <col min="11791" max="12034" width="9" style="2"/>
    <col min="12035" max="12035" width="2.875" style="2" customWidth="1"/>
    <col min="12036" max="12036" width="3.625" style="2" customWidth="1"/>
    <col min="12037" max="12037" width="30.625" style="2" customWidth="1"/>
    <col min="12038" max="12038" width="15.5" style="2" customWidth="1"/>
    <col min="12039" max="12039" width="1.75" style="2" customWidth="1"/>
    <col min="12040" max="12040" width="15.5" style="2" customWidth="1"/>
    <col min="12041" max="12041" width="1.75" style="2" customWidth="1"/>
    <col min="12042" max="12042" width="15.625" style="2" customWidth="1"/>
    <col min="12043" max="12043" width="1.75" style="2" customWidth="1"/>
    <col min="12044" max="12044" width="26.75" style="2" customWidth="1"/>
    <col min="12045" max="12045" width="1.375" style="2" customWidth="1"/>
    <col min="12046" max="12046" width="9.5" style="2" bestFit="1" customWidth="1"/>
    <col min="12047" max="12290" width="9" style="2"/>
    <col min="12291" max="12291" width="2.875" style="2" customWidth="1"/>
    <col min="12292" max="12292" width="3.625" style="2" customWidth="1"/>
    <col min="12293" max="12293" width="30.625" style="2" customWidth="1"/>
    <col min="12294" max="12294" width="15.5" style="2" customWidth="1"/>
    <col min="12295" max="12295" width="1.75" style="2" customWidth="1"/>
    <col min="12296" max="12296" width="15.5" style="2" customWidth="1"/>
    <col min="12297" max="12297" width="1.75" style="2" customWidth="1"/>
    <col min="12298" max="12298" width="15.625" style="2" customWidth="1"/>
    <col min="12299" max="12299" width="1.75" style="2" customWidth="1"/>
    <col min="12300" max="12300" width="26.75" style="2" customWidth="1"/>
    <col min="12301" max="12301" width="1.375" style="2" customWidth="1"/>
    <col min="12302" max="12302" width="9.5" style="2" bestFit="1" customWidth="1"/>
    <col min="12303" max="12546" width="9" style="2"/>
    <col min="12547" max="12547" width="2.875" style="2" customWidth="1"/>
    <col min="12548" max="12548" width="3.625" style="2" customWidth="1"/>
    <col min="12549" max="12549" width="30.625" style="2" customWidth="1"/>
    <col min="12550" max="12550" width="15.5" style="2" customWidth="1"/>
    <col min="12551" max="12551" width="1.75" style="2" customWidth="1"/>
    <col min="12552" max="12552" width="15.5" style="2" customWidth="1"/>
    <col min="12553" max="12553" width="1.75" style="2" customWidth="1"/>
    <col min="12554" max="12554" width="15.625" style="2" customWidth="1"/>
    <col min="12555" max="12555" width="1.75" style="2" customWidth="1"/>
    <col min="12556" max="12556" width="26.75" style="2" customWidth="1"/>
    <col min="12557" max="12557" width="1.375" style="2" customWidth="1"/>
    <col min="12558" max="12558" width="9.5" style="2" bestFit="1" customWidth="1"/>
    <col min="12559" max="12802" width="9" style="2"/>
    <col min="12803" max="12803" width="2.875" style="2" customWidth="1"/>
    <col min="12804" max="12804" width="3.625" style="2" customWidth="1"/>
    <col min="12805" max="12805" width="30.625" style="2" customWidth="1"/>
    <col min="12806" max="12806" width="15.5" style="2" customWidth="1"/>
    <col min="12807" max="12807" width="1.75" style="2" customWidth="1"/>
    <col min="12808" max="12808" width="15.5" style="2" customWidth="1"/>
    <col min="12809" max="12809" width="1.75" style="2" customWidth="1"/>
    <col min="12810" max="12810" width="15.625" style="2" customWidth="1"/>
    <col min="12811" max="12811" width="1.75" style="2" customWidth="1"/>
    <col min="12812" max="12812" width="26.75" style="2" customWidth="1"/>
    <col min="12813" max="12813" width="1.375" style="2" customWidth="1"/>
    <col min="12814" max="12814" width="9.5" style="2" bestFit="1" customWidth="1"/>
    <col min="12815" max="13058" width="9" style="2"/>
    <col min="13059" max="13059" width="2.875" style="2" customWidth="1"/>
    <col min="13060" max="13060" width="3.625" style="2" customWidth="1"/>
    <col min="13061" max="13061" width="30.625" style="2" customWidth="1"/>
    <col min="13062" max="13062" width="15.5" style="2" customWidth="1"/>
    <col min="13063" max="13063" width="1.75" style="2" customWidth="1"/>
    <col min="13064" max="13064" width="15.5" style="2" customWidth="1"/>
    <col min="13065" max="13065" width="1.75" style="2" customWidth="1"/>
    <col min="13066" max="13066" width="15.625" style="2" customWidth="1"/>
    <col min="13067" max="13067" width="1.75" style="2" customWidth="1"/>
    <col min="13068" max="13068" width="26.75" style="2" customWidth="1"/>
    <col min="13069" max="13069" width="1.375" style="2" customWidth="1"/>
    <col min="13070" max="13070" width="9.5" style="2" bestFit="1" customWidth="1"/>
    <col min="13071" max="13314" width="9" style="2"/>
    <col min="13315" max="13315" width="2.875" style="2" customWidth="1"/>
    <col min="13316" max="13316" width="3.625" style="2" customWidth="1"/>
    <col min="13317" max="13317" width="30.625" style="2" customWidth="1"/>
    <col min="13318" max="13318" width="15.5" style="2" customWidth="1"/>
    <col min="13319" max="13319" width="1.75" style="2" customWidth="1"/>
    <col min="13320" max="13320" width="15.5" style="2" customWidth="1"/>
    <col min="13321" max="13321" width="1.75" style="2" customWidth="1"/>
    <col min="13322" max="13322" width="15.625" style="2" customWidth="1"/>
    <col min="13323" max="13323" width="1.75" style="2" customWidth="1"/>
    <col min="13324" max="13324" width="26.75" style="2" customWidth="1"/>
    <col min="13325" max="13325" width="1.375" style="2" customWidth="1"/>
    <col min="13326" max="13326" width="9.5" style="2" bestFit="1" customWidth="1"/>
    <col min="13327" max="13570" width="9" style="2"/>
    <col min="13571" max="13571" width="2.875" style="2" customWidth="1"/>
    <col min="13572" max="13572" width="3.625" style="2" customWidth="1"/>
    <col min="13573" max="13573" width="30.625" style="2" customWidth="1"/>
    <col min="13574" max="13574" width="15.5" style="2" customWidth="1"/>
    <col min="13575" max="13575" width="1.75" style="2" customWidth="1"/>
    <col min="13576" max="13576" width="15.5" style="2" customWidth="1"/>
    <col min="13577" max="13577" width="1.75" style="2" customWidth="1"/>
    <col min="13578" max="13578" width="15.625" style="2" customWidth="1"/>
    <col min="13579" max="13579" width="1.75" style="2" customWidth="1"/>
    <col min="13580" max="13580" width="26.75" style="2" customWidth="1"/>
    <col min="13581" max="13581" width="1.375" style="2" customWidth="1"/>
    <col min="13582" max="13582" width="9.5" style="2" bestFit="1" customWidth="1"/>
    <col min="13583" max="13826" width="9" style="2"/>
    <col min="13827" max="13827" width="2.875" style="2" customWidth="1"/>
    <col min="13828" max="13828" width="3.625" style="2" customWidth="1"/>
    <col min="13829" max="13829" width="30.625" style="2" customWidth="1"/>
    <col min="13830" max="13830" width="15.5" style="2" customWidth="1"/>
    <col min="13831" max="13831" width="1.75" style="2" customWidth="1"/>
    <col min="13832" max="13832" width="15.5" style="2" customWidth="1"/>
    <col min="13833" max="13833" width="1.75" style="2" customWidth="1"/>
    <col min="13834" max="13834" width="15.625" style="2" customWidth="1"/>
    <col min="13835" max="13835" width="1.75" style="2" customWidth="1"/>
    <col min="13836" max="13836" width="26.75" style="2" customWidth="1"/>
    <col min="13837" max="13837" width="1.375" style="2" customWidth="1"/>
    <col min="13838" max="13838" width="9.5" style="2" bestFit="1" customWidth="1"/>
    <col min="13839" max="14082" width="9" style="2"/>
    <col min="14083" max="14083" width="2.875" style="2" customWidth="1"/>
    <col min="14084" max="14084" width="3.625" style="2" customWidth="1"/>
    <col min="14085" max="14085" width="30.625" style="2" customWidth="1"/>
    <col min="14086" max="14086" width="15.5" style="2" customWidth="1"/>
    <col min="14087" max="14087" width="1.75" style="2" customWidth="1"/>
    <col min="14088" max="14088" width="15.5" style="2" customWidth="1"/>
    <col min="14089" max="14089" width="1.75" style="2" customWidth="1"/>
    <col min="14090" max="14090" width="15.625" style="2" customWidth="1"/>
    <col min="14091" max="14091" width="1.75" style="2" customWidth="1"/>
    <col min="14092" max="14092" width="26.75" style="2" customWidth="1"/>
    <col min="14093" max="14093" width="1.375" style="2" customWidth="1"/>
    <col min="14094" max="14094" width="9.5" style="2" bestFit="1" customWidth="1"/>
    <col min="14095" max="14338" width="9" style="2"/>
    <col min="14339" max="14339" width="2.875" style="2" customWidth="1"/>
    <col min="14340" max="14340" width="3.625" style="2" customWidth="1"/>
    <col min="14341" max="14341" width="30.625" style="2" customWidth="1"/>
    <col min="14342" max="14342" width="15.5" style="2" customWidth="1"/>
    <col min="14343" max="14343" width="1.75" style="2" customWidth="1"/>
    <col min="14344" max="14344" width="15.5" style="2" customWidth="1"/>
    <col min="14345" max="14345" width="1.75" style="2" customWidth="1"/>
    <col min="14346" max="14346" width="15.625" style="2" customWidth="1"/>
    <col min="14347" max="14347" width="1.75" style="2" customWidth="1"/>
    <col min="14348" max="14348" width="26.75" style="2" customWidth="1"/>
    <col min="14349" max="14349" width="1.375" style="2" customWidth="1"/>
    <col min="14350" max="14350" width="9.5" style="2" bestFit="1" customWidth="1"/>
    <col min="14351" max="14594" width="9" style="2"/>
    <col min="14595" max="14595" width="2.875" style="2" customWidth="1"/>
    <col min="14596" max="14596" width="3.625" style="2" customWidth="1"/>
    <col min="14597" max="14597" width="30.625" style="2" customWidth="1"/>
    <col min="14598" max="14598" width="15.5" style="2" customWidth="1"/>
    <col min="14599" max="14599" width="1.75" style="2" customWidth="1"/>
    <col min="14600" max="14600" width="15.5" style="2" customWidth="1"/>
    <col min="14601" max="14601" width="1.75" style="2" customWidth="1"/>
    <col min="14602" max="14602" width="15.625" style="2" customWidth="1"/>
    <col min="14603" max="14603" width="1.75" style="2" customWidth="1"/>
    <col min="14604" max="14604" width="26.75" style="2" customWidth="1"/>
    <col min="14605" max="14605" width="1.375" style="2" customWidth="1"/>
    <col min="14606" max="14606" width="9.5" style="2" bestFit="1" customWidth="1"/>
    <col min="14607" max="14850" width="9" style="2"/>
    <col min="14851" max="14851" width="2.875" style="2" customWidth="1"/>
    <col min="14852" max="14852" width="3.625" style="2" customWidth="1"/>
    <col min="14853" max="14853" width="30.625" style="2" customWidth="1"/>
    <col min="14854" max="14854" width="15.5" style="2" customWidth="1"/>
    <col min="14855" max="14855" width="1.75" style="2" customWidth="1"/>
    <col min="14856" max="14856" width="15.5" style="2" customWidth="1"/>
    <col min="14857" max="14857" width="1.75" style="2" customWidth="1"/>
    <col min="14858" max="14858" width="15.625" style="2" customWidth="1"/>
    <col min="14859" max="14859" width="1.75" style="2" customWidth="1"/>
    <col min="14860" max="14860" width="26.75" style="2" customWidth="1"/>
    <col min="14861" max="14861" width="1.375" style="2" customWidth="1"/>
    <col min="14862" max="14862" width="9.5" style="2" bestFit="1" customWidth="1"/>
    <col min="14863" max="15106" width="9" style="2"/>
    <col min="15107" max="15107" width="2.875" style="2" customWidth="1"/>
    <col min="15108" max="15108" width="3.625" style="2" customWidth="1"/>
    <col min="15109" max="15109" width="30.625" style="2" customWidth="1"/>
    <col min="15110" max="15110" width="15.5" style="2" customWidth="1"/>
    <col min="15111" max="15111" width="1.75" style="2" customWidth="1"/>
    <col min="15112" max="15112" width="15.5" style="2" customWidth="1"/>
    <col min="15113" max="15113" width="1.75" style="2" customWidth="1"/>
    <col min="15114" max="15114" width="15.625" style="2" customWidth="1"/>
    <col min="15115" max="15115" width="1.75" style="2" customWidth="1"/>
    <col min="15116" max="15116" width="26.75" style="2" customWidth="1"/>
    <col min="15117" max="15117" width="1.375" style="2" customWidth="1"/>
    <col min="15118" max="15118" width="9.5" style="2" bestFit="1" customWidth="1"/>
    <col min="15119" max="15362" width="9" style="2"/>
    <col min="15363" max="15363" width="2.875" style="2" customWidth="1"/>
    <col min="15364" max="15364" width="3.625" style="2" customWidth="1"/>
    <col min="15365" max="15365" width="30.625" style="2" customWidth="1"/>
    <col min="15366" max="15366" width="15.5" style="2" customWidth="1"/>
    <col min="15367" max="15367" width="1.75" style="2" customWidth="1"/>
    <col min="15368" max="15368" width="15.5" style="2" customWidth="1"/>
    <col min="15369" max="15369" width="1.75" style="2" customWidth="1"/>
    <col min="15370" max="15370" width="15.625" style="2" customWidth="1"/>
    <col min="15371" max="15371" width="1.75" style="2" customWidth="1"/>
    <col min="15372" max="15372" width="26.75" style="2" customWidth="1"/>
    <col min="15373" max="15373" width="1.375" style="2" customWidth="1"/>
    <col min="15374" max="15374" width="9.5" style="2" bestFit="1" customWidth="1"/>
    <col min="15375" max="15618" width="9" style="2"/>
    <col min="15619" max="15619" width="2.875" style="2" customWidth="1"/>
    <col min="15620" max="15620" width="3.625" style="2" customWidth="1"/>
    <col min="15621" max="15621" width="30.625" style="2" customWidth="1"/>
    <col min="15622" max="15622" width="15.5" style="2" customWidth="1"/>
    <col min="15623" max="15623" width="1.75" style="2" customWidth="1"/>
    <col min="15624" max="15624" width="15.5" style="2" customWidth="1"/>
    <col min="15625" max="15625" width="1.75" style="2" customWidth="1"/>
    <col min="15626" max="15626" width="15.625" style="2" customWidth="1"/>
    <col min="15627" max="15627" width="1.75" style="2" customWidth="1"/>
    <col min="15628" max="15628" width="26.75" style="2" customWidth="1"/>
    <col min="15629" max="15629" width="1.375" style="2" customWidth="1"/>
    <col min="15630" max="15630" width="9.5" style="2" bestFit="1" customWidth="1"/>
    <col min="15631" max="15874" width="9" style="2"/>
    <col min="15875" max="15875" width="2.875" style="2" customWidth="1"/>
    <col min="15876" max="15876" width="3.625" style="2" customWidth="1"/>
    <col min="15877" max="15877" width="30.625" style="2" customWidth="1"/>
    <col min="15878" max="15878" width="15.5" style="2" customWidth="1"/>
    <col min="15879" max="15879" width="1.75" style="2" customWidth="1"/>
    <col min="15880" max="15880" width="15.5" style="2" customWidth="1"/>
    <col min="15881" max="15881" width="1.75" style="2" customWidth="1"/>
    <col min="15882" max="15882" width="15.625" style="2" customWidth="1"/>
    <col min="15883" max="15883" width="1.75" style="2" customWidth="1"/>
    <col min="15884" max="15884" width="26.75" style="2" customWidth="1"/>
    <col min="15885" max="15885" width="1.375" style="2" customWidth="1"/>
    <col min="15886" max="15886" width="9.5" style="2" bestFit="1" customWidth="1"/>
    <col min="15887" max="16130" width="9" style="2"/>
    <col min="16131" max="16131" width="2.875" style="2" customWidth="1"/>
    <col min="16132" max="16132" width="3.625" style="2" customWidth="1"/>
    <col min="16133" max="16133" width="30.625" style="2" customWidth="1"/>
    <col min="16134" max="16134" width="15.5" style="2" customWidth="1"/>
    <col min="16135" max="16135" width="1.75" style="2" customWidth="1"/>
    <col min="16136" max="16136" width="15.5" style="2" customWidth="1"/>
    <col min="16137" max="16137" width="1.75" style="2" customWidth="1"/>
    <col min="16138" max="16138" width="15.625" style="2" customWidth="1"/>
    <col min="16139" max="16139" width="1.75" style="2" customWidth="1"/>
    <col min="16140" max="16140" width="26.75" style="2" customWidth="1"/>
    <col min="16141" max="16141" width="1.375" style="2" customWidth="1"/>
    <col min="16142" max="16142" width="9.5" style="2" bestFit="1" customWidth="1"/>
    <col min="16143" max="16384" width="9" style="2"/>
  </cols>
  <sheetData>
    <row r="1" spans="1:18" ht="23.25" customHeight="1">
      <c r="C1" s="330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8" s="4" customFormat="1" ht="23.25" customHeight="1">
      <c r="A2" s="230"/>
      <c r="B2" s="230"/>
      <c r="D2" s="347" t="s">
        <v>230</v>
      </c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"/>
    </row>
    <row r="3" spans="1:18" s="4" customFormat="1" ht="17.45" customHeight="1">
      <c r="A3" s="230"/>
      <c r="B3" s="230"/>
      <c r="D3" s="353" t="s">
        <v>231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"/>
    </row>
    <row r="4" spans="1:18" s="4" customFormat="1" ht="6.75" customHeight="1">
      <c r="A4" s="230"/>
      <c r="B4" s="230"/>
      <c r="D4" s="3"/>
      <c r="E4" s="3"/>
      <c r="F4" s="3"/>
      <c r="G4" s="3"/>
      <c r="H4" s="3"/>
      <c r="I4" s="3"/>
      <c r="J4" s="3"/>
      <c r="K4" s="3"/>
      <c r="L4" s="3"/>
      <c r="M4" s="348"/>
      <c r="N4" s="348"/>
      <c r="O4" s="348"/>
      <c r="P4" s="348"/>
      <c r="Q4" s="3"/>
    </row>
    <row r="5" spans="1:18" s="4" customFormat="1" ht="18.75" customHeight="1">
      <c r="A5" s="230"/>
      <c r="B5" s="230"/>
      <c r="D5" s="3" t="s">
        <v>146</v>
      </c>
      <c r="E5" s="3"/>
      <c r="F5" s="3"/>
      <c r="G5" s="3"/>
      <c r="H5" s="3"/>
      <c r="I5" s="3"/>
      <c r="J5" s="3"/>
      <c r="K5" s="3"/>
      <c r="L5" s="3"/>
      <c r="M5" s="349" t="s">
        <v>9</v>
      </c>
      <c r="N5" s="349"/>
      <c r="O5" s="349"/>
      <c r="P5" s="349"/>
      <c r="Q5" s="3"/>
    </row>
    <row r="6" spans="1:18" s="4" customFormat="1" ht="17.45" customHeight="1">
      <c r="A6" s="230"/>
      <c r="B6" s="230"/>
      <c r="D6" s="350" t="s">
        <v>140</v>
      </c>
      <c r="E6" s="351"/>
      <c r="F6" s="351"/>
      <c r="G6" s="351"/>
      <c r="H6" s="351"/>
      <c r="I6" s="351"/>
      <c r="J6" s="352"/>
      <c r="K6" s="350" t="s">
        <v>133</v>
      </c>
      <c r="L6" s="352"/>
      <c r="M6" s="350" t="s">
        <v>134</v>
      </c>
      <c r="N6" s="352"/>
      <c r="O6" s="350" t="s">
        <v>141</v>
      </c>
      <c r="P6" s="352"/>
      <c r="Q6" s="3"/>
    </row>
    <row r="7" spans="1:18" s="4" customFormat="1" ht="17.45" customHeight="1">
      <c r="A7" s="230"/>
      <c r="B7" s="230"/>
      <c r="C7" s="229"/>
      <c r="D7" s="163" t="s">
        <v>0</v>
      </c>
      <c r="E7" s="164"/>
      <c r="F7" s="164"/>
      <c r="G7" s="164"/>
      <c r="H7" s="164"/>
      <c r="I7" s="164"/>
      <c r="J7" s="165"/>
      <c r="K7" s="239"/>
      <c r="L7" s="286"/>
      <c r="M7" s="239"/>
      <c r="N7" s="287"/>
      <c r="O7" s="239"/>
      <c r="P7" s="168"/>
      <c r="Q7" s="3"/>
    </row>
    <row r="8" spans="1:18" s="4" customFormat="1" ht="17.45" customHeight="1">
      <c r="A8" s="230"/>
      <c r="B8" s="230"/>
      <c r="C8" s="229"/>
      <c r="D8" s="166"/>
      <c r="E8" s="167" t="s">
        <v>171</v>
      </c>
      <c r="F8" s="3"/>
      <c r="G8" s="3"/>
      <c r="H8" s="167"/>
      <c r="I8" s="167"/>
      <c r="J8" s="168"/>
      <c r="K8" s="239"/>
      <c r="L8" s="286"/>
      <c r="M8" s="239"/>
      <c r="N8" s="287"/>
      <c r="O8" s="239"/>
      <c r="P8" s="168"/>
      <c r="Q8" s="3"/>
    </row>
    <row r="9" spans="1:18" s="4" customFormat="1" ht="17.45" customHeight="1">
      <c r="A9" s="230"/>
      <c r="B9" s="230"/>
      <c r="C9" s="229"/>
      <c r="D9" s="166"/>
      <c r="E9" s="167"/>
      <c r="F9" s="169" t="s">
        <v>172</v>
      </c>
      <c r="G9" s="167" t="s">
        <v>173</v>
      </c>
      <c r="H9" s="167"/>
      <c r="I9" s="167"/>
      <c r="J9" s="168"/>
      <c r="K9" s="240"/>
      <c r="L9" s="314"/>
      <c r="M9" s="240"/>
      <c r="N9" s="282"/>
      <c r="O9" s="240"/>
      <c r="P9" s="168"/>
      <c r="Q9" s="3"/>
      <c r="R9" s="312"/>
    </row>
    <row r="10" spans="1:18" s="4" customFormat="1" ht="17.45" customHeight="1">
      <c r="A10" s="230"/>
      <c r="B10" s="230"/>
      <c r="C10" s="229"/>
      <c r="D10" s="166"/>
      <c r="E10" s="167"/>
      <c r="F10" s="167"/>
      <c r="H10" s="167" t="s">
        <v>174</v>
      </c>
      <c r="I10" s="167"/>
      <c r="J10" s="3"/>
      <c r="K10" s="240">
        <v>21507000</v>
      </c>
      <c r="L10" s="288"/>
      <c r="M10" s="240">
        <v>20926000</v>
      </c>
      <c r="N10" s="282">
        <v>581000</v>
      </c>
      <c r="O10" s="240">
        <v>581000</v>
      </c>
      <c r="P10" s="168"/>
      <c r="Q10" s="3"/>
    </row>
    <row r="11" spans="1:18" s="4" customFormat="1" ht="17.45" customHeight="1">
      <c r="A11" s="230"/>
      <c r="B11" s="230"/>
      <c r="C11" s="229"/>
      <c r="D11" s="166"/>
      <c r="E11" s="167"/>
      <c r="F11" s="167"/>
      <c r="H11" s="167"/>
      <c r="I11" s="167" t="s">
        <v>57</v>
      </c>
      <c r="J11" s="167"/>
      <c r="K11" s="240">
        <v>7000</v>
      </c>
      <c r="L11" s="288"/>
      <c r="M11" s="240">
        <v>1000</v>
      </c>
      <c r="N11" s="282"/>
      <c r="O11" s="240">
        <v>6000</v>
      </c>
      <c r="P11" s="168"/>
      <c r="Q11" s="3"/>
    </row>
    <row r="12" spans="1:18" s="4" customFormat="1" ht="17.45" customHeight="1">
      <c r="A12" s="230"/>
      <c r="B12" s="230"/>
      <c r="C12" s="229"/>
      <c r="D12" s="166"/>
      <c r="E12" s="167"/>
      <c r="F12" s="167"/>
      <c r="H12" s="167"/>
      <c r="I12" s="167" t="s">
        <v>170</v>
      </c>
      <c r="J12" s="167"/>
      <c r="K12" s="240">
        <v>21500000</v>
      </c>
      <c r="L12" s="288"/>
      <c r="M12" s="240">
        <v>20925000</v>
      </c>
      <c r="N12" s="282"/>
      <c r="O12" s="240">
        <v>575000</v>
      </c>
      <c r="P12" s="168"/>
      <c r="Q12" s="3"/>
    </row>
    <row r="13" spans="1:18" s="4" customFormat="1" ht="17.45" customHeight="1">
      <c r="A13" s="230"/>
      <c r="B13" s="230"/>
      <c r="C13" s="229"/>
      <c r="D13" s="166"/>
      <c r="E13" s="167"/>
      <c r="F13" s="167"/>
      <c r="H13" s="167" t="s">
        <v>175</v>
      </c>
      <c r="I13" s="167"/>
      <c r="J13" s="167"/>
      <c r="K13" s="240">
        <v>3966000</v>
      </c>
      <c r="L13" s="288"/>
      <c r="M13" s="240">
        <v>3862000</v>
      </c>
      <c r="N13" s="282"/>
      <c r="O13" s="240">
        <v>104000</v>
      </c>
      <c r="P13" s="168"/>
      <c r="Q13" s="3"/>
    </row>
    <row r="14" spans="1:18" s="4" customFormat="1" ht="17.45" customHeight="1">
      <c r="A14" s="230"/>
      <c r="B14" s="230"/>
      <c r="C14" s="229"/>
      <c r="D14" s="166"/>
      <c r="E14" s="167"/>
      <c r="F14" s="167"/>
      <c r="H14" s="167"/>
      <c r="I14" s="167" t="s">
        <v>180</v>
      </c>
      <c r="J14" s="167"/>
      <c r="K14" s="240">
        <v>1000</v>
      </c>
      <c r="L14" s="288"/>
      <c r="M14" s="240">
        <v>1000</v>
      </c>
      <c r="N14" s="282"/>
      <c r="O14" s="240">
        <v>0</v>
      </c>
      <c r="P14" s="168"/>
      <c r="Q14" s="3"/>
    </row>
    <row r="15" spans="1:18" s="4" customFormat="1" ht="17.45" customHeight="1">
      <c r="A15" s="230"/>
      <c r="B15" s="230"/>
      <c r="C15" s="229"/>
      <c r="D15" s="166"/>
      <c r="E15" s="167"/>
      <c r="F15" s="167"/>
      <c r="H15" s="167"/>
      <c r="I15" s="167" t="s">
        <v>1</v>
      </c>
      <c r="J15" s="167"/>
      <c r="K15" s="240">
        <v>3965000</v>
      </c>
      <c r="L15" s="288"/>
      <c r="M15" s="240">
        <v>3861000</v>
      </c>
      <c r="N15" s="282"/>
      <c r="O15" s="240">
        <v>104000</v>
      </c>
      <c r="P15" s="168"/>
      <c r="Q15" s="3"/>
    </row>
    <row r="16" spans="1:18" s="4" customFormat="1" ht="17.45" customHeight="1">
      <c r="A16" s="230"/>
      <c r="B16" s="230"/>
      <c r="C16" s="229"/>
      <c r="D16" s="166"/>
      <c r="E16" s="167"/>
      <c r="F16" s="167"/>
      <c r="H16" s="167" t="s">
        <v>176</v>
      </c>
      <c r="I16" s="167"/>
      <c r="J16" s="167"/>
      <c r="K16" s="240">
        <v>136000</v>
      </c>
      <c r="L16" s="288"/>
      <c r="M16" s="240">
        <v>54000</v>
      </c>
      <c r="N16" s="282"/>
      <c r="O16" s="240">
        <v>82000</v>
      </c>
      <c r="P16" s="168"/>
      <c r="Q16" s="3"/>
    </row>
    <row r="17" spans="1:17" s="4" customFormat="1" ht="17.45" hidden="1" customHeight="1">
      <c r="A17" s="230"/>
      <c r="B17" s="230"/>
      <c r="C17" s="229"/>
      <c r="D17" s="166"/>
      <c r="E17" s="167"/>
      <c r="F17" s="167"/>
      <c r="H17" s="167"/>
      <c r="I17" s="167" t="s">
        <v>177</v>
      </c>
      <c r="J17" s="167"/>
      <c r="K17" s="240">
        <v>0</v>
      </c>
      <c r="L17" s="288"/>
      <c r="M17" s="240">
        <v>0</v>
      </c>
      <c r="N17" s="282"/>
      <c r="O17" s="240">
        <v>0</v>
      </c>
      <c r="P17" s="168"/>
      <c r="Q17" s="3"/>
    </row>
    <row r="18" spans="1:17" s="4" customFormat="1" ht="17.45" customHeight="1">
      <c r="A18" s="230"/>
      <c r="B18" s="230"/>
      <c r="C18" s="229"/>
      <c r="D18" s="166"/>
      <c r="E18" s="167"/>
      <c r="F18" s="167"/>
      <c r="H18" s="167"/>
      <c r="I18" s="167" t="s">
        <v>178</v>
      </c>
      <c r="J18" s="167"/>
      <c r="K18" s="240">
        <v>136000</v>
      </c>
      <c r="L18" s="288"/>
      <c r="M18" s="240">
        <v>54000</v>
      </c>
      <c r="N18" s="282"/>
      <c r="O18" s="240">
        <v>82000</v>
      </c>
      <c r="P18" s="168"/>
      <c r="Q18" s="3"/>
    </row>
    <row r="19" spans="1:17" s="3" customFormat="1" ht="17.45" hidden="1" customHeight="1">
      <c r="A19" s="231"/>
      <c r="B19" s="230"/>
      <c r="C19" s="229"/>
      <c r="D19" s="166"/>
      <c r="E19" s="167"/>
      <c r="F19" s="167"/>
      <c r="H19" s="167"/>
      <c r="I19" s="167" t="s">
        <v>179</v>
      </c>
      <c r="J19" s="167"/>
      <c r="K19" s="240">
        <v>0</v>
      </c>
      <c r="L19" s="288"/>
      <c r="M19" s="240">
        <v>0</v>
      </c>
      <c r="N19" s="282"/>
      <c r="O19" s="240">
        <v>0</v>
      </c>
      <c r="P19" s="168"/>
    </row>
    <row r="20" spans="1:17" s="3" customFormat="1" ht="17.45" customHeight="1">
      <c r="A20" s="231"/>
      <c r="B20" s="230"/>
      <c r="C20" s="229"/>
      <c r="D20" s="166"/>
      <c r="E20" s="167"/>
      <c r="G20" s="167" t="s">
        <v>181</v>
      </c>
      <c r="I20" s="167"/>
      <c r="J20" s="168"/>
      <c r="K20" s="241">
        <v>25609000</v>
      </c>
      <c r="L20" s="289"/>
      <c r="M20" s="241">
        <v>24842000</v>
      </c>
      <c r="N20" s="290"/>
      <c r="O20" s="241">
        <v>767000</v>
      </c>
      <c r="P20" s="170"/>
    </row>
    <row r="21" spans="1:17" s="3" customFormat="1" ht="17.45" customHeight="1">
      <c r="A21" s="231"/>
      <c r="B21" s="230"/>
      <c r="C21" s="229"/>
      <c r="D21" s="166"/>
      <c r="E21" s="167"/>
      <c r="F21" s="169" t="s">
        <v>182</v>
      </c>
      <c r="G21" s="167" t="s">
        <v>183</v>
      </c>
      <c r="H21" s="167"/>
      <c r="I21" s="167"/>
      <c r="J21" s="167"/>
      <c r="K21" s="240"/>
      <c r="L21" s="288"/>
      <c r="M21" s="240"/>
      <c r="N21" s="288"/>
      <c r="O21" s="240"/>
      <c r="P21" s="168"/>
    </row>
    <row r="22" spans="1:17" s="3" customFormat="1" ht="17.45" customHeight="1">
      <c r="A22" s="231"/>
      <c r="B22" s="230"/>
      <c r="C22" s="229"/>
      <c r="D22" s="166"/>
      <c r="E22" s="167"/>
      <c r="F22" s="167"/>
      <c r="G22" s="167"/>
      <c r="H22" s="167" t="s">
        <v>184</v>
      </c>
      <c r="I22" s="167"/>
      <c r="J22" s="167"/>
      <c r="K22" s="240">
        <v>30491000</v>
      </c>
      <c r="L22" s="288"/>
      <c r="M22" s="240">
        <v>32195000</v>
      </c>
      <c r="N22" s="282"/>
      <c r="O22" s="240">
        <v>-1704000</v>
      </c>
      <c r="P22" s="168"/>
    </row>
    <row r="23" spans="1:17" s="3" customFormat="1" ht="17.45" customHeight="1">
      <c r="A23" s="231"/>
      <c r="B23" s="230"/>
      <c r="C23" s="229"/>
      <c r="D23" s="166"/>
      <c r="E23" s="167"/>
      <c r="F23" s="167"/>
      <c r="G23" s="167"/>
      <c r="H23" s="167"/>
      <c r="I23" s="167" t="str">
        <f>予算内訳書!I26</f>
        <v>給料手当</v>
      </c>
      <c r="J23" s="167"/>
      <c r="K23" s="240">
        <v>2986000</v>
      </c>
      <c r="L23" s="288"/>
      <c r="M23" s="240">
        <v>2648000</v>
      </c>
      <c r="N23" s="282"/>
      <c r="O23" s="240">
        <v>338000</v>
      </c>
      <c r="P23" s="168"/>
    </row>
    <row r="24" spans="1:17" s="3" customFormat="1" ht="17.45" customHeight="1">
      <c r="A24" s="231"/>
      <c r="B24" s="230"/>
      <c r="C24" s="229"/>
      <c r="D24" s="166"/>
      <c r="E24" s="167"/>
      <c r="F24" s="167"/>
      <c r="G24" s="167"/>
      <c r="H24" s="167"/>
      <c r="I24" s="167" t="str">
        <f>予算内訳書!I27</f>
        <v>法定福利費</v>
      </c>
      <c r="J24" s="167"/>
      <c r="K24" s="240">
        <v>533000</v>
      </c>
      <c r="L24" s="288"/>
      <c r="M24" s="240">
        <v>478000</v>
      </c>
      <c r="N24" s="282"/>
      <c r="O24" s="240">
        <v>55000</v>
      </c>
      <c r="P24" s="168"/>
    </row>
    <row r="25" spans="1:17" s="3" customFormat="1" ht="17.45" customHeight="1">
      <c r="A25" s="231"/>
      <c r="B25" s="230"/>
      <c r="C25" s="229"/>
      <c r="D25" s="166"/>
      <c r="E25" s="167"/>
      <c r="F25" s="167"/>
      <c r="G25" s="167"/>
      <c r="H25" s="167"/>
      <c r="I25" s="167" t="str">
        <f>予算内訳書!I28</f>
        <v>賞与引当金繰入額</v>
      </c>
      <c r="J25" s="167"/>
      <c r="K25" s="240">
        <v>280000</v>
      </c>
      <c r="L25" s="288"/>
      <c r="M25" s="240">
        <v>240000</v>
      </c>
      <c r="N25" s="282"/>
      <c r="O25" s="240">
        <v>40000</v>
      </c>
      <c r="P25" s="168"/>
    </row>
    <row r="26" spans="1:17" s="3" customFormat="1" ht="17.45" hidden="1" customHeight="1">
      <c r="A26" s="231"/>
      <c r="B26" s="230"/>
      <c r="C26" s="229"/>
      <c r="D26" s="166"/>
      <c r="E26" s="167"/>
      <c r="F26" s="167"/>
      <c r="G26" s="167"/>
      <c r="H26" s="167"/>
      <c r="I26" s="167" t="str">
        <f>予算内訳書!I29</f>
        <v>広告宣伝費</v>
      </c>
      <c r="J26" s="167"/>
      <c r="K26" s="240">
        <v>0</v>
      </c>
      <c r="L26" s="288"/>
      <c r="M26" s="240">
        <v>0</v>
      </c>
      <c r="N26" s="282"/>
      <c r="O26" s="240">
        <v>0</v>
      </c>
      <c r="P26" s="168"/>
    </row>
    <row r="27" spans="1:17" s="3" customFormat="1" ht="17.45" customHeight="1">
      <c r="A27" s="231"/>
      <c r="B27" s="230"/>
      <c r="C27" s="229"/>
      <c r="D27" s="166"/>
      <c r="E27" s="167"/>
      <c r="F27" s="167"/>
      <c r="G27" s="167"/>
      <c r="H27" s="167"/>
      <c r="I27" s="167" t="str">
        <f>予算内訳書!I30</f>
        <v>通信運搬費</v>
      </c>
      <c r="J27" s="167"/>
      <c r="K27" s="240">
        <v>130000</v>
      </c>
      <c r="L27" s="288"/>
      <c r="M27" s="240">
        <v>105000</v>
      </c>
      <c r="N27" s="282"/>
      <c r="O27" s="240">
        <v>25000</v>
      </c>
      <c r="P27" s="168"/>
    </row>
    <row r="28" spans="1:17" s="3" customFormat="1" ht="17.45" customHeight="1">
      <c r="A28" s="231"/>
      <c r="B28" s="230"/>
      <c r="C28" s="229"/>
      <c r="D28" s="166"/>
      <c r="E28" s="167"/>
      <c r="F28" s="167"/>
      <c r="G28" s="167"/>
      <c r="H28" s="167"/>
      <c r="I28" s="167" t="str">
        <f>予算内訳書!I31</f>
        <v>減価償却費</v>
      </c>
      <c r="J28" s="167"/>
      <c r="K28" s="240">
        <v>75000</v>
      </c>
      <c r="L28" s="288"/>
      <c r="M28" s="240">
        <v>75000</v>
      </c>
      <c r="N28" s="282"/>
      <c r="O28" s="240">
        <v>0</v>
      </c>
      <c r="P28" s="168"/>
    </row>
    <row r="29" spans="1:17" s="4" customFormat="1" ht="17.45" hidden="1" customHeight="1">
      <c r="A29" s="230"/>
      <c r="B29" s="230"/>
      <c r="C29" s="229"/>
      <c r="D29" s="166"/>
      <c r="E29" s="167"/>
      <c r="F29" s="167"/>
      <c r="G29" s="167"/>
      <c r="H29" s="167"/>
      <c r="I29" s="167" t="str">
        <f>予算内訳書!I32</f>
        <v>消耗什器備品費</v>
      </c>
      <c r="J29" s="167"/>
      <c r="K29" s="240">
        <v>0</v>
      </c>
      <c r="L29" s="288"/>
      <c r="M29" s="240">
        <v>0</v>
      </c>
      <c r="N29" s="282"/>
      <c r="O29" s="240">
        <v>0</v>
      </c>
      <c r="P29" s="168"/>
      <c r="Q29" s="3"/>
    </row>
    <row r="30" spans="1:17" s="3" customFormat="1" ht="17.45" customHeight="1">
      <c r="A30" s="231"/>
      <c r="B30" s="230"/>
      <c r="C30" s="229"/>
      <c r="D30" s="166"/>
      <c r="E30" s="167"/>
      <c r="F30" s="167"/>
      <c r="G30" s="167"/>
      <c r="H30" s="167"/>
      <c r="I30" s="167" t="str">
        <f>予算内訳書!I33</f>
        <v>消耗品費</v>
      </c>
      <c r="J30" s="167"/>
      <c r="K30" s="240">
        <v>14000</v>
      </c>
      <c r="L30" s="288"/>
      <c r="M30" s="240">
        <v>14000</v>
      </c>
      <c r="N30" s="282"/>
      <c r="O30" s="240">
        <v>0</v>
      </c>
      <c r="P30" s="168"/>
    </row>
    <row r="31" spans="1:17" s="3" customFormat="1" ht="17.45" customHeight="1">
      <c r="A31" s="231"/>
      <c r="B31" s="230"/>
      <c r="C31" s="229"/>
      <c r="D31" s="166"/>
      <c r="E31" s="167"/>
      <c r="F31" s="167"/>
      <c r="G31" s="167"/>
      <c r="H31" s="167"/>
      <c r="I31" s="167" t="str">
        <f>予算内訳書!I34</f>
        <v>印刷製本費</v>
      </c>
      <c r="J31" s="167"/>
      <c r="K31" s="240">
        <v>462000</v>
      </c>
      <c r="L31" s="288"/>
      <c r="M31" s="240">
        <v>457000</v>
      </c>
      <c r="N31" s="282"/>
      <c r="O31" s="240">
        <v>5000</v>
      </c>
      <c r="P31" s="168"/>
    </row>
    <row r="32" spans="1:17" s="3" customFormat="1" ht="17.45" customHeight="1">
      <c r="A32" s="231"/>
      <c r="B32" s="230"/>
      <c r="C32" s="229"/>
      <c r="D32" s="166"/>
      <c r="E32" s="167"/>
      <c r="F32" s="167"/>
      <c r="G32" s="167"/>
      <c r="H32" s="167"/>
      <c r="I32" s="167" t="str">
        <f>予算内訳書!I35</f>
        <v>賃借料</v>
      </c>
      <c r="J32" s="167"/>
      <c r="K32" s="240">
        <v>101000</v>
      </c>
      <c r="L32" s="288"/>
      <c r="M32" s="240">
        <v>110000</v>
      </c>
      <c r="N32" s="282"/>
      <c r="O32" s="240">
        <v>-9000</v>
      </c>
      <c r="P32" s="168"/>
    </row>
    <row r="33" spans="1:16" s="3" customFormat="1" ht="17.45" customHeight="1">
      <c r="A33" s="231"/>
      <c r="B33" s="230"/>
      <c r="C33" s="229"/>
      <c r="D33" s="166"/>
      <c r="E33" s="167"/>
      <c r="F33" s="167"/>
      <c r="G33" s="167"/>
      <c r="H33" s="167"/>
      <c r="I33" s="167" t="str">
        <f>予算内訳書!I36</f>
        <v>諸謝金</v>
      </c>
      <c r="J33" s="167"/>
      <c r="K33" s="240">
        <v>120000</v>
      </c>
      <c r="L33" s="288"/>
      <c r="M33" s="240">
        <v>120000</v>
      </c>
      <c r="N33" s="282"/>
      <c r="O33" s="240">
        <v>0</v>
      </c>
      <c r="P33" s="168"/>
    </row>
    <row r="34" spans="1:16" s="3" customFormat="1" ht="17.45" customHeight="1">
      <c r="A34" s="231"/>
      <c r="B34" s="230"/>
      <c r="C34" s="229"/>
      <c r="D34" s="166"/>
      <c r="E34" s="167"/>
      <c r="F34" s="167"/>
      <c r="G34" s="167"/>
      <c r="H34" s="167"/>
      <c r="I34" s="167" t="str">
        <f>予算内訳書!I37</f>
        <v>雑費</v>
      </c>
      <c r="J34" s="167"/>
      <c r="K34" s="240">
        <v>10000</v>
      </c>
      <c r="L34" s="288"/>
      <c r="M34" s="240">
        <v>10000</v>
      </c>
      <c r="N34" s="282"/>
      <c r="O34" s="240">
        <v>0</v>
      </c>
      <c r="P34" s="168"/>
    </row>
    <row r="35" spans="1:16" s="3" customFormat="1" ht="17.45" customHeight="1">
      <c r="A35" s="231"/>
      <c r="B35" s="230"/>
      <c r="C35" s="229"/>
      <c r="D35" s="166"/>
      <c r="E35" s="167"/>
      <c r="F35" s="167"/>
      <c r="G35" s="167"/>
      <c r="H35" s="167"/>
      <c r="I35" s="167" t="str">
        <f>予算内訳書!I38</f>
        <v>賞金</v>
      </c>
      <c r="J35" s="167"/>
      <c r="K35" s="240">
        <v>390000</v>
      </c>
      <c r="L35" s="288"/>
      <c r="M35" s="240">
        <v>390000</v>
      </c>
      <c r="N35" s="282"/>
      <c r="O35" s="240">
        <v>0</v>
      </c>
      <c r="P35" s="168"/>
    </row>
    <row r="36" spans="1:16" s="3" customFormat="1" ht="17.45" customHeight="1">
      <c r="A36" s="231"/>
      <c r="B36" s="230"/>
      <c r="C36" s="229"/>
      <c r="D36" s="166"/>
      <c r="E36" s="167"/>
      <c r="F36" s="167"/>
      <c r="G36" s="167"/>
      <c r="H36" s="167"/>
      <c r="I36" s="167" t="str">
        <f>予算内訳書!I39</f>
        <v>支払助成金</v>
      </c>
      <c r="J36" s="172"/>
      <c r="K36" s="240">
        <v>25390000</v>
      </c>
      <c r="L36" s="288"/>
      <c r="M36" s="240">
        <v>27548000</v>
      </c>
      <c r="N36" s="282"/>
      <c r="O36" s="240">
        <v>-2158000</v>
      </c>
      <c r="P36" s="168"/>
    </row>
    <row r="37" spans="1:16" s="3" customFormat="1" ht="17.45" customHeight="1">
      <c r="A37" s="231"/>
      <c r="B37" s="230"/>
      <c r="C37" s="229"/>
      <c r="D37" s="166"/>
      <c r="E37" s="167"/>
      <c r="F37" s="167"/>
      <c r="G37" s="167"/>
      <c r="H37" s="167"/>
      <c r="I37" s="307"/>
      <c r="J37" s="286" t="str">
        <f>予算内訳書!J40</f>
        <v>地域の振興に係る研究事業(ﾎﾟｽﾄｺﾛﾅ地方創生枠)</v>
      </c>
      <c r="K37" s="240">
        <v>0</v>
      </c>
      <c r="L37" s="288"/>
      <c r="M37" s="240">
        <v>819000</v>
      </c>
      <c r="N37" s="282"/>
      <c r="O37" s="240">
        <v>-819000</v>
      </c>
      <c r="P37" s="168"/>
    </row>
    <row r="38" spans="1:16" s="3" customFormat="1" ht="17.45" customHeight="1">
      <c r="A38" s="231"/>
      <c r="B38" s="230"/>
      <c r="C38" s="229"/>
      <c r="D38" s="166"/>
      <c r="E38" s="167"/>
      <c r="F38" s="167"/>
      <c r="G38" s="167"/>
      <c r="H38" s="167"/>
      <c r="I38" s="307"/>
      <c r="J38" s="286" t="str">
        <f>予算内訳書!J41</f>
        <v>地域の振興に係る研究事業(チャレンジ)</v>
      </c>
      <c r="K38" s="240">
        <v>10845000</v>
      </c>
      <c r="L38" s="282"/>
      <c r="M38" s="288">
        <v>9639000</v>
      </c>
      <c r="N38" s="282"/>
      <c r="O38" s="240">
        <v>1206000</v>
      </c>
      <c r="P38" s="168"/>
    </row>
    <row r="39" spans="1:16" s="3" customFormat="1" ht="17.45" customHeight="1">
      <c r="A39" s="231"/>
      <c r="B39" s="230"/>
      <c r="C39" s="229"/>
      <c r="D39" s="166"/>
      <c r="E39" s="167"/>
      <c r="F39" s="167"/>
      <c r="G39" s="167"/>
      <c r="H39" s="167"/>
      <c r="I39" s="307"/>
      <c r="J39" s="286" t="str">
        <f>予算内訳書!J42</f>
        <v>地域の振興に係る研究事業(一般)</v>
      </c>
      <c r="K39" s="240">
        <v>3124000</v>
      </c>
      <c r="L39" s="282"/>
      <c r="M39" s="288">
        <v>4916000</v>
      </c>
      <c r="N39" s="282"/>
      <c r="O39" s="240">
        <v>-1792000</v>
      </c>
      <c r="P39" s="168"/>
    </row>
    <row r="40" spans="1:16" s="3" customFormat="1" ht="17.45" customHeight="1">
      <c r="A40" s="231"/>
      <c r="B40" s="230"/>
      <c r="C40" s="229"/>
      <c r="D40" s="166"/>
      <c r="E40" s="167"/>
      <c r="F40" s="167"/>
      <c r="G40" s="167"/>
      <c r="H40" s="167"/>
      <c r="I40" s="307"/>
      <c r="J40" s="286" t="str">
        <f>予算内訳書!J43</f>
        <v>公開講座開催事業</v>
      </c>
      <c r="K40" s="240">
        <v>4979000</v>
      </c>
      <c r="L40" s="282"/>
      <c r="M40" s="288">
        <v>6082000</v>
      </c>
      <c r="N40" s="282"/>
      <c r="O40" s="240">
        <v>-1103000</v>
      </c>
      <c r="P40" s="168"/>
    </row>
    <row r="41" spans="1:16" s="3" customFormat="1" ht="17.45" customHeight="1">
      <c r="A41" s="231"/>
      <c r="B41" s="230"/>
      <c r="C41" s="229"/>
      <c r="D41" s="166"/>
      <c r="E41" s="167"/>
      <c r="F41" s="167"/>
      <c r="G41" s="167"/>
      <c r="H41" s="167"/>
      <c r="I41" s="307"/>
      <c r="J41" s="286" t="str">
        <f>予算内訳書!J44</f>
        <v>学術・文化振興事業</v>
      </c>
      <c r="K41" s="240">
        <v>0</v>
      </c>
      <c r="L41" s="282"/>
      <c r="M41" s="288">
        <v>0</v>
      </c>
      <c r="N41" s="282"/>
      <c r="O41" s="240">
        <v>0</v>
      </c>
      <c r="P41" s="168"/>
    </row>
    <row r="42" spans="1:16" s="3" customFormat="1" ht="17.45" customHeight="1">
      <c r="A42" s="231"/>
      <c r="B42" s="230"/>
      <c r="C42" s="229"/>
      <c r="D42" s="166"/>
      <c r="E42" s="167"/>
      <c r="F42" s="167"/>
      <c r="G42" s="167"/>
      <c r="H42" s="167"/>
      <c r="I42" s="307"/>
      <c r="J42" s="286" t="str">
        <f>予算内訳書!J45</f>
        <v>学術図書出版事業</v>
      </c>
      <c r="K42" s="240">
        <v>555000</v>
      </c>
      <c r="L42" s="288"/>
      <c r="M42" s="240">
        <v>0</v>
      </c>
      <c r="N42" s="282"/>
      <c r="O42" s="240">
        <v>555000</v>
      </c>
      <c r="P42" s="168"/>
    </row>
    <row r="43" spans="1:16" s="167" customFormat="1" ht="17.45" customHeight="1">
      <c r="A43" s="323"/>
      <c r="B43" s="303"/>
      <c r="C43" s="324"/>
      <c r="D43" s="166"/>
      <c r="I43" s="307"/>
      <c r="J43" s="286" t="str">
        <f>予算内訳書!J46</f>
        <v>人材育成事業</v>
      </c>
      <c r="K43" s="240">
        <v>5887000</v>
      </c>
      <c r="L43" s="288"/>
      <c r="M43" s="240">
        <v>6092000</v>
      </c>
      <c r="N43" s="282"/>
      <c r="O43" s="240">
        <v>-205000</v>
      </c>
      <c r="P43" s="168"/>
    </row>
    <row r="44" spans="1:16" s="3" customFormat="1" ht="17.45" hidden="1" customHeight="1">
      <c r="A44" s="231"/>
      <c r="B44" s="230"/>
      <c r="C44" s="229"/>
      <c r="D44" s="173"/>
      <c r="E44" s="174"/>
      <c r="F44" s="174"/>
      <c r="G44" s="174"/>
      <c r="H44" s="174"/>
      <c r="I44" s="225"/>
      <c r="J44" s="286" t="str">
        <f>予算内訳書!J47</f>
        <v>教員長期研修事業</v>
      </c>
      <c r="K44" s="242">
        <v>0</v>
      </c>
      <c r="L44" s="283"/>
      <c r="M44" s="242">
        <v>0</v>
      </c>
      <c r="N44" s="291"/>
      <c r="O44" s="242">
        <v>0</v>
      </c>
      <c r="P44" s="175"/>
    </row>
    <row r="45" spans="1:16" s="3" customFormat="1" ht="17.45" customHeight="1">
      <c r="A45" s="231"/>
      <c r="B45" s="230"/>
      <c r="C45" s="229"/>
      <c r="D45" s="173"/>
      <c r="E45" s="174"/>
      <c r="F45" s="174"/>
      <c r="G45" s="174"/>
      <c r="H45" s="174"/>
      <c r="I45" s="325"/>
      <c r="J45" s="326" t="str">
        <f>予算内訳書!J48</f>
        <v>国際交流・教育事業</v>
      </c>
      <c r="K45" s="242">
        <v>0</v>
      </c>
      <c r="L45" s="291"/>
      <c r="M45" s="242">
        <v>0</v>
      </c>
      <c r="N45" s="291"/>
      <c r="O45" s="242">
        <v>0</v>
      </c>
      <c r="P45" s="175"/>
    </row>
    <row r="46" spans="1:16" s="3" customFormat="1" ht="17.45" customHeight="1">
      <c r="A46" s="231"/>
      <c r="B46" s="230"/>
      <c r="C46" s="229"/>
      <c r="D46" s="166"/>
      <c r="E46" s="167"/>
      <c r="F46" s="167"/>
      <c r="G46" s="167"/>
      <c r="H46" s="167" t="s">
        <v>186</v>
      </c>
      <c r="I46" s="167"/>
      <c r="J46" s="167"/>
      <c r="K46" s="240">
        <v>1268000</v>
      </c>
      <c r="L46" s="288"/>
      <c r="M46" s="240">
        <v>1244000</v>
      </c>
      <c r="N46" s="282"/>
      <c r="O46" s="240">
        <v>24000</v>
      </c>
      <c r="P46" s="168"/>
    </row>
    <row r="47" spans="1:16" s="3" customFormat="1" ht="17.45" customHeight="1">
      <c r="A47" s="231"/>
      <c r="B47" s="230"/>
      <c r="C47" s="229"/>
      <c r="D47" s="166"/>
      <c r="E47" s="167"/>
      <c r="F47" s="167"/>
      <c r="G47" s="167"/>
      <c r="H47" s="167"/>
      <c r="I47" s="167" t="str">
        <f>予算内訳書!I50</f>
        <v>給料手当</v>
      </c>
      <c r="J47" s="167"/>
      <c r="K47" s="240">
        <v>158000</v>
      </c>
      <c r="L47" s="288"/>
      <c r="M47" s="240">
        <v>140000</v>
      </c>
      <c r="N47" s="282"/>
      <c r="O47" s="240">
        <v>18000</v>
      </c>
      <c r="P47" s="168"/>
    </row>
    <row r="48" spans="1:16" s="3" customFormat="1" ht="17.45" customHeight="1">
      <c r="A48" s="231"/>
      <c r="B48" s="230"/>
      <c r="C48" s="229"/>
      <c r="D48" s="166"/>
      <c r="E48" s="167"/>
      <c r="F48" s="167"/>
      <c r="G48" s="167"/>
      <c r="H48" s="167"/>
      <c r="I48" s="167" t="str">
        <f>予算内訳書!I51</f>
        <v>法定福利費</v>
      </c>
      <c r="J48" s="167"/>
      <c r="K48" s="240">
        <v>29000</v>
      </c>
      <c r="L48" s="288"/>
      <c r="M48" s="240">
        <v>26000</v>
      </c>
      <c r="N48" s="282"/>
      <c r="O48" s="240">
        <v>3000</v>
      </c>
      <c r="P48" s="168"/>
    </row>
    <row r="49" spans="1:17" s="4" customFormat="1" ht="17.45" customHeight="1">
      <c r="A49" s="230"/>
      <c r="B49" s="230"/>
      <c r="C49" s="229"/>
      <c r="D49" s="166"/>
      <c r="E49" s="167"/>
      <c r="F49" s="167"/>
      <c r="G49" s="167"/>
      <c r="H49" s="167"/>
      <c r="I49" s="167" t="str">
        <f>予算内訳書!I52</f>
        <v>賞与引当金繰入額</v>
      </c>
      <c r="J49" s="167"/>
      <c r="K49" s="240">
        <v>15000</v>
      </c>
      <c r="L49" s="288"/>
      <c r="M49" s="240">
        <v>13000</v>
      </c>
      <c r="N49" s="282"/>
      <c r="O49" s="240">
        <v>2000</v>
      </c>
      <c r="P49" s="168"/>
      <c r="Q49" s="3"/>
    </row>
    <row r="50" spans="1:17" s="3" customFormat="1" ht="17.45" hidden="1" customHeight="1">
      <c r="A50" s="231"/>
      <c r="B50" s="230"/>
      <c r="C50" s="229"/>
      <c r="D50" s="166"/>
      <c r="E50" s="167"/>
      <c r="F50" s="167"/>
      <c r="G50" s="167"/>
      <c r="H50" s="167"/>
      <c r="I50" s="167" t="str">
        <f>予算内訳書!I53</f>
        <v>交際費</v>
      </c>
      <c r="J50" s="167"/>
      <c r="K50" s="240">
        <v>0</v>
      </c>
      <c r="L50" s="288"/>
      <c r="M50" s="240">
        <v>0</v>
      </c>
      <c r="N50" s="282"/>
      <c r="O50" s="240">
        <v>0</v>
      </c>
      <c r="P50" s="168"/>
    </row>
    <row r="51" spans="1:17" s="4" customFormat="1" ht="17.45" customHeight="1">
      <c r="A51" s="230"/>
      <c r="B51" s="230"/>
      <c r="C51" s="229"/>
      <c r="D51" s="166"/>
      <c r="E51" s="167"/>
      <c r="F51" s="167"/>
      <c r="G51" s="167"/>
      <c r="H51" s="167"/>
      <c r="I51" s="167" t="str">
        <f>予算内訳書!I54</f>
        <v>会議費</v>
      </c>
      <c r="J51" s="167"/>
      <c r="K51" s="240">
        <v>88000</v>
      </c>
      <c r="L51" s="288"/>
      <c r="M51" s="240">
        <v>88000</v>
      </c>
      <c r="N51" s="282"/>
      <c r="O51" s="240">
        <v>0</v>
      </c>
      <c r="P51" s="168"/>
      <c r="Q51" s="3"/>
    </row>
    <row r="52" spans="1:17" s="4" customFormat="1" ht="17.45" customHeight="1">
      <c r="A52" s="230"/>
      <c r="B52" s="230"/>
      <c r="C52" s="229"/>
      <c r="D52" s="166"/>
      <c r="E52" s="167"/>
      <c r="F52" s="167"/>
      <c r="G52" s="167"/>
      <c r="H52" s="167"/>
      <c r="I52" s="167" t="str">
        <f>予算内訳書!I55</f>
        <v>旅費交通費</v>
      </c>
      <c r="J52" s="167"/>
      <c r="K52" s="240">
        <v>86000</v>
      </c>
      <c r="L52" s="288"/>
      <c r="M52" s="240">
        <v>114000</v>
      </c>
      <c r="N52" s="282"/>
      <c r="O52" s="240">
        <v>-28000</v>
      </c>
      <c r="P52" s="168"/>
      <c r="Q52" s="3"/>
    </row>
    <row r="53" spans="1:17" s="4" customFormat="1" ht="17.45" customHeight="1">
      <c r="A53" s="230"/>
      <c r="B53" s="230"/>
      <c r="C53" s="229"/>
      <c r="D53" s="166"/>
      <c r="E53" s="167"/>
      <c r="F53" s="167"/>
      <c r="G53" s="167"/>
      <c r="H53" s="167"/>
      <c r="I53" s="167" t="str">
        <f>予算内訳書!I56</f>
        <v>通信運搬費</v>
      </c>
      <c r="J53" s="167"/>
      <c r="K53" s="240">
        <v>122000</v>
      </c>
      <c r="L53" s="288"/>
      <c r="M53" s="240">
        <v>122000</v>
      </c>
      <c r="N53" s="282"/>
      <c r="O53" s="240">
        <v>0</v>
      </c>
      <c r="P53" s="168"/>
      <c r="Q53" s="3"/>
    </row>
    <row r="54" spans="1:17" s="4" customFormat="1" ht="17.45" customHeight="1">
      <c r="A54" s="230"/>
      <c r="B54" s="230"/>
      <c r="C54" s="229"/>
      <c r="D54" s="166"/>
      <c r="E54" s="167"/>
      <c r="F54" s="167"/>
      <c r="G54" s="167"/>
      <c r="H54" s="167"/>
      <c r="I54" s="167" t="str">
        <f>予算内訳書!I57</f>
        <v>減価償却費</v>
      </c>
      <c r="J54" s="167"/>
      <c r="K54" s="240">
        <v>4000</v>
      </c>
      <c r="L54" s="288"/>
      <c r="M54" s="240">
        <v>4000</v>
      </c>
      <c r="N54" s="282"/>
      <c r="O54" s="240">
        <v>0</v>
      </c>
      <c r="P54" s="168"/>
      <c r="Q54" s="3"/>
    </row>
    <row r="55" spans="1:17" s="4" customFormat="1" ht="17.45" customHeight="1">
      <c r="A55" s="230"/>
      <c r="B55" s="230"/>
      <c r="C55" s="229"/>
      <c r="D55" s="166"/>
      <c r="E55" s="167"/>
      <c r="F55" s="167"/>
      <c r="G55" s="167"/>
      <c r="H55" s="167"/>
      <c r="I55" s="167" t="str">
        <f>予算内訳書!I58</f>
        <v>消耗什器備品費</v>
      </c>
      <c r="J55" s="167"/>
      <c r="K55" s="240">
        <v>114000</v>
      </c>
      <c r="L55" s="288"/>
      <c r="M55" s="240">
        <v>109000</v>
      </c>
      <c r="N55" s="282"/>
      <c r="O55" s="240">
        <v>5000</v>
      </c>
      <c r="P55" s="168"/>
      <c r="Q55" s="3"/>
    </row>
    <row r="56" spans="1:17" s="4" customFormat="1" ht="17.45" customHeight="1">
      <c r="A56" s="230"/>
      <c r="B56" s="230"/>
      <c r="C56" s="229"/>
      <c r="D56" s="166"/>
      <c r="E56" s="167"/>
      <c r="F56" s="167"/>
      <c r="G56" s="167"/>
      <c r="H56" s="167"/>
      <c r="I56" s="167" t="str">
        <f>予算内訳書!I59</f>
        <v>消耗品費</v>
      </c>
      <c r="J56" s="167"/>
      <c r="K56" s="240">
        <v>91000</v>
      </c>
      <c r="L56" s="288"/>
      <c r="M56" s="240">
        <v>77000</v>
      </c>
      <c r="N56" s="282"/>
      <c r="O56" s="240">
        <v>14000</v>
      </c>
      <c r="P56" s="168"/>
      <c r="Q56" s="3"/>
    </row>
    <row r="57" spans="1:17" s="4" customFormat="1" ht="17.45" customHeight="1">
      <c r="A57" s="230"/>
      <c r="B57" s="230"/>
      <c r="C57" s="229"/>
      <c r="D57" s="166"/>
      <c r="E57" s="167"/>
      <c r="F57" s="167"/>
      <c r="G57" s="167"/>
      <c r="H57" s="167"/>
      <c r="I57" s="167" t="str">
        <f>予算内訳書!I60</f>
        <v>印刷製本費</v>
      </c>
      <c r="J57" s="167"/>
      <c r="K57" s="240">
        <v>30000</v>
      </c>
      <c r="L57" s="288"/>
      <c r="M57" s="240">
        <v>30000</v>
      </c>
      <c r="N57" s="282"/>
      <c r="O57" s="240">
        <v>0</v>
      </c>
      <c r="P57" s="168"/>
      <c r="Q57" s="3"/>
    </row>
    <row r="58" spans="1:17" s="4" customFormat="1" ht="17.45" customHeight="1">
      <c r="A58" s="230"/>
      <c r="B58" s="230"/>
      <c r="C58" s="229"/>
      <c r="D58" s="166"/>
      <c r="E58" s="167"/>
      <c r="F58" s="167"/>
      <c r="G58" s="167"/>
      <c r="H58" s="167"/>
      <c r="I58" s="167" t="str">
        <f>予算内訳書!I61</f>
        <v>手数料</v>
      </c>
      <c r="J58" s="167"/>
      <c r="K58" s="240">
        <v>385000</v>
      </c>
      <c r="L58" s="288"/>
      <c r="M58" s="240">
        <v>392000</v>
      </c>
      <c r="N58" s="282"/>
      <c r="O58" s="240">
        <v>-7000</v>
      </c>
      <c r="P58" s="168"/>
      <c r="Q58" s="3"/>
    </row>
    <row r="59" spans="1:17" s="4" customFormat="1" ht="17.45" customHeight="1">
      <c r="A59" s="230"/>
      <c r="B59" s="230"/>
      <c r="C59" s="229"/>
      <c r="D59" s="166"/>
      <c r="E59" s="167"/>
      <c r="F59" s="167"/>
      <c r="G59" s="167"/>
      <c r="H59" s="167"/>
      <c r="I59" s="167" t="str">
        <f>予算内訳書!I62</f>
        <v>図書新聞費</v>
      </c>
      <c r="J59" s="167"/>
      <c r="K59" s="240">
        <v>10000</v>
      </c>
      <c r="L59" s="288"/>
      <c r="M59" s="240">
        <v>10000</v>
      </c>
      <c r="N59" s="282"/>
      <c r="O59" s="240">
        <v>0</v>
      </c>
      <c r="P59" s="168"/>
      <c r="Q59" s="3"/>
    </row>
    <row r="60" spans="1:17" s="4" customFormat="1" ht="17.45" customHeight="1">
      <c r="A60" s="230"/>
      <c r="B60" s="230"/>
      <c r="C60" s="229"/>
      <c r="D60" s="166"/>
      <c r="E60" s="167"/>
      <c r="F60" s="167"/>
      <c r="G60" s="167"/>
      <c r="H60" s="167"/>
      <c r="I60" s="167" t="str">
        <f>予算内訳書!I63</f>
        <v>職員研修費</v>
      </c>
      <c r="J60" s="167"/>
      <c r="K60" s="240">
        <v>83000</v>
      </c>
      <c r="L60" s="288"/>
      <c r="M60" s="240">
        <v>66000</v>
      </c>
      <c r="N60" s="282"/>
      <c r="O60" s="240">
        <v>17000</v>
      </c>
      <c r="P60" s="168"/>
      <c r="Q60" s="3"/>
    </row>
    <row r="61" spans="1:17" s="4" customFormat="1" ht="17.45" customHeight="1">
      <c r="A61" s="230"/>
      <c r="B61" s="230"/>
      <c r="C61" s="229"/>
      <c r="D61" s="166"/>
      <c r="E61" s="167"/>
      <c r="F61" s="167"/>
      <c r="G61" s="167"/>
      <c r="H61" s="167"/>
      <c r="I61" s="167" t="str">
        <f>予算内訳書!I64</f>
        <v>賃借料</v>
      </c>
      <c r="J61" s="167"/>
      <c r="K61" s="240">
        <v>48000</v>
      </c>
      <c r="L61" s="288"/>
      <c r="M61" s="240">
        <v>48000</v>
      </c>
      <c r="N61" s="282"/>
      <c r="O61" s="240">
        <v>0</v>
      </c>
      <c r="P61" s="168"/>
      <c r="Q61" s="3"/>
    </row>
    <row r="62" spans="1:17" s="4" customFormat="1" ht="17.45" customHeight="1">
      <c r="A62" s="230"/>
      <c r="B62" s="230"/>
      <c r="C62" s="229"/>
      <c r="D62" s="166"/>
      <c r="E62" s="167"/>
      <c r="F62" s="167"/>
      <c r="G62" s="167"/>
      <c r="H62" s="167"/>
      <c r="I62" s="167" t="str">
        <f>予算内訳書!I65</f>
        <v>租税公課</v>
      </c>
      <c r="J62" s="167"/>
      <c r="K62" s="240">
        <v>5000</v>
      </c>
      <c r="L62" s="288"/>
      <c r="M62" s="240">
        <v>5000</v>
      </c>
      <c r="N62" s="282"/>
      <c r="O62" s="240">
        <v>0</v>
      </c>
      <c r="P62" s="168"/>
      <c r="Q62" s="3"/>
    </row>
    <row r="63" spans="1:17" s="4" customFormat="1" ht="17.45" hidden="1" customHeight="1">
      <c r="A63" s="230"/>
      <c r="B63" s="230"/>
      <c r="C63" s="229"/>
      <c r="D63" s="166"/>
      <c r="E63" s="167"/>
      <c r="F63" s="167"/>
      <c r="G63" s="167"/>
      <c r="H63" s="167"/>
      <c r="I63" s="167" t="str">
        <f>予算内訳書!I66</f>
        <v>雑費</v>
      </c>
      <c r="J63" s="167"/>
      <c r="K63" s="240">
        <v>0</v>
      </c>
      <c r="L63" s="288"/>
      <c r="M63" s="240">
        <v>0</v>
      </c>
      <c r="N63" s="282"/>
      <c r="O63" s="240">
        <v>0</v>
      </c>
      <c r="P63" s="168"/>
      <c r="Q63" s="3"/>
    </row>
    <row r="64" spans="1:17" s="4" customFormat="1" ht="17.45" customHeight="1">
      <c r="A64" s="230"/>
      <c r="B64" s="230"/>
      <c r="C64" s="229"/>
      <c r="D64" s="166" t="s">
        <v>193</v>
      </c>
      <c r="E64" s="167"/>
      <c r="F64" s="3"/>
      <c r="G64" s="167" t="s">
        <v>192</v>
      </c>
      <c r="H64" s="167"/>
      <c r="I64" s="167"/>
      <c r="J64" s="168"/>
      <c r="K64" s="241">
        <v>31759000</v>
      </c>
      <c r="L64" s="289"/>
      <c r="M64" s="241">
        <v>33439000</v>
      </c>
      <c r="N64" s="290"/>
      <c r="O64" s="241">
        <v>-1680000</v>
      </c>
      <c r="P64" s="170"/>
      <c r="Q64" s="3"/>
    </row>
    <row r="65" spans="1:18" s="4" customFormat="1" ht="17.45" customHeight="1">
      <c r="A65" s="230"/>
      <c r="B65" s="230"/>
      <c r="C65" s="229"/>
      <c r="D65" s="177" t="s">
        <v>187</v>
      </c>
      <c r="E65" s="171"/>
      <c r="F65" s="3"/>
      <c r="G65" s="3" t="s">
        <v>188</v>
      </c>
      <c r="H65" s="171"/>
      <c r="I65" s="3"/>
      <c r="J65" s="3"/>
      <c r="K65" s="241">
        <v>-6150000</v>
      </c>
      <c r="L65" s="290"/>
      <c r="M65" s="241">
        <v>-8597000</v>
      </c>
      <c r="N65" s="290"/>
      <c r="O65" s="241">
        <v>2447000</v>
      </c>
      <c r="P65" s="170"/>
      <c r="Q65" s="3"/>
    </row>
    <row r="66" spans="1:18" s="4" customFormat="1" ht="17.45" customHeight="1">
      <c r="A66" s="230"/>
      <c r="B66" s="230"/>
      <c r="C66" s="229"/>
      <c r="D66" s="178"/>
      <c r="E66" s="217"/>
      <c r="F66" s="3"/>
      <c r="G66" s="180"/>
      <c r="H66" s="180" t="s">
        <v>189</v>
      </c>
      <c r="I66" s="3"/>
      <c r="J66" s="181"/>
      <c r="K66" s="243">
        <v>0</v>
      </c>
      <c r="L66" s="282"/>
      <c r="M66" s="240">
        <v>0</v>
      </c>
      <c r="N66" s="282"/>
      <c r="O66" s="240">
        <v>0</v>
      </c>
      <c r="P66" s="168"/>
      <c r="Q66" s="3"/>
    </row>
    <row r="67" spans="1:18" s="4" customFormat="1" ht="17.45" customHeight="1">
      <c r="A67" s="230"/>
      <c r="B67" s="230"/>
      <c r="C67" s="229"/>
      <c r="D67" s="178"/>
      <c r="E67" s="217"/>
      <c r="F67" s="3"/>
      <c r="G67" s="180"/>
      <c r="H67" s="180" t="s">
        <v>190</v>
      </c>
      <c r="I67" s="3"/>
      <c r="J67" s="181"/>
      <c r="K67" s="240">
        <v>0</v>
      </c>
      <c r="L67" s="282"/>
      <c r="M67" s="240">
        <v>0</v>
      </c>
      <c r="N67" s="282"/>
      <c r="O67" s="240">
        <v>0</v>
      </c>
      <c r="P67" s="168"/>
      <c r="Q67" s="3"/>
    </row>
    <row r="68" spans="1:18" s="4" customFormat="1" ht="17.45" customHeight="1">
      <c r="A68" s="230"/>
      <c r="B68" s="230"/>
      <c r="C68" s="229"/>
      <c r="D68" s="178"/>
      <c r="E68" s="217"/>
      <c r="F68" s="3"/>
      <c r="G68" s="180"/>
      <c r="H68" s="180" t="s">
        <v>191</v>
      </c>
      <c r="I68" s="3"/>
      <c r="J68" s="181"/>
      <c r="K68" s="242">
        <v>0</v>
      </c>
      <c r="L68" s="283"/>
      <c r="M68" s="242">
        <v>0</v>
      </c>
      <c r="N68" s="283"/>
      <c r="O68" s="242">
        <v>0</v>
      </c>
      <c r="P68" s="176"/>
      <c r="Q68" s="3"/>
    </row>
    <row r="69" spans="1:18" s="4" customFormat="1" ht="17.45" customHeight="1">
      <c r="A69" s="230"/>
      <c r="B69" s="230"/>
      <c r="C69" s="229"/>
      <c r="D69" s="178"/>
      <c r="E69" s="217"/>
      <c r="F69" s="3"/>
      <c r="G69" s="3" t="s">
        <v>194</v>
      </c>
      <c r="H69" s="180"/>
      <c r="I69" s="3"/>
      <c r="J69" s="181"/>
      <c r="K69" s="241">
        <v>0</v>
      </c>
      <c r="L69" s="283"/>
      <c r="M69" s="242">
        <v>0</v>
      </c>
      <c r="N69" s="283"/>
      <c r="O69" s="242">
        <v>0</v>
      </c>
      <c r="P69" s="176"/>
      <c r="Q69" s="3"/>
    </row>
    <row r="70" spans="1:18" s="4" customFormat="1" ht="17.45" customHeight="1">
      <c r="A70" s="230"/>
      <c r="B70" s="230"/>
      <c r="C70" s="229"/>
      <c r="D70" s="178"/>
      <c r="E70" s="217" t="s">
        <v>195</v>
      </c>
      <c r="F70" s="3"/>
      <c r="G70" s="180" t="s">
        <v>196</v>
      </c>
      <c r="H70" s="179"/>
      <c r="I70" s="3"/>
      <c r="J70" s="181"/>
      <c r="K70" s="241">
        <v>-6150000</v>
      </c>
      <c r="L70" s="290"/>
      <c r="M70" s="241">
        <v>-8597000</v>
      </c>
      <c r="N70" s="290"/>
      <c r="O70" s="241">
        <v>2447000</v>
      </c>
      <c r="P70" s="170"/>
      <c r="Q70" s="3"/>
    </row>
    <row r="71" spans="1:18" s="4" customFormat="1" ht="17.45" customHeight="1">
      <c r="A71" s="230"/>
      <c r="B71" s="230"/>
      <c r="C71" s="229"/>
      <c r="D71" s="182"/>
      <c r="E71" s="180" t="s">
        <v>220</v>
      </c>
      <c r="F71" s="180"/>
      <c r="G71" s="180"/>
      <c r="H71" s="180"/>
      <c r="I71" s="180"/>
      <c r="J71" s="183"/>
      <c r="K71" s="239"/>
      <c r="L71" s="284"/>
      <c r="M71" s="277"/>
      <c r="N71" s="284"/>
      <c r="O71" s="240"/>
      <c r="P71" s="183"/>
      <c r="Q71" s="3"/>
    </row>
    <row r="72" spans="1:18" s="4" customFormat="1" ht="17.45" customHeight="1">
      <c r="A72" s="230"/>
      <c r="B72" s="230"/>
      <c r="C72" s="229"/>
      <c r="D72" s="182"/>
      <c r="E72" s="180"/>
      <c r="F72" s="184" t="s">
        <v>197</v>
      </c>
      <c r="G72" s="180" t="s">
        <v>198</v>
      </c>
      <c r="H72" s="180"/>
      <c r="I72" s="3"/>
      <c r="J72" s="183"/>
      <c r="K72" s="239"/>
      <c r="L72" s="284"/>
      <c r="M72" s="277"/>
      <c r="N72" s="284"/>
      <c r="O72" s="240"/>
      <c r="P72" s="183"/>
      <c r="Q72" s="3"/>
    </row>
    <row r="73" spans="1:18" s="4" customFormat="1" ht="17.45" customHeight="1">
      <c r="A73" s="230"/>
      <c r="B73" s="230"/>
      <c r="C73" s="229"/>
      <c r="D73" s="182"/>
      <c r="E73" s="180" t="s">
        <v>195</v>
      </c>
      <c r="F73" s="3"/>
      <c r="G73" s="180" t="s">
        <v>199</v>
      </c>
      <c r="H73" s="180"/>
      <c r="I73" s="3"/>
      <c r="J73" s="183"/>
      <c r="K73" s="241">
        <v>0</v>
      </c>
      <c r="L73" s="285"/>
      <c r="M73" s="278">
        <v>0</v>
      </c>
      <c r="N73" s="285"/>
      <c r="O73" s="241">
        <v>0</v>
      </c>
      <c r="P73" s="185"/>
      <c r="Q73" s="3"/>
    </row>
    <row r="74" spans="1:18" s="4" customFormat="1" ht="17.45" customHeight="1">
      <c r="A74" s="230"/>
      <c r="B74" s="230"/>
      <c r="C74" s="229"/>
      <c r="D74" s="182"/>
      <c r="E74" s="180"/>
      <c r="F74" s="184" t="s">
        <v>200</v>
      </c>
      <c r="G74" s="180" t="s">
        <v>201</v>
      </c>
      <c r="H74" s="180"/>
      <c r="I74" s="3"/>
      <c r="J74" s="183"/>
      <c r="K74" s="239"/>
      <c r="L74" s="284"/>
      <c r="M74" s="277"/>
      <c r="N74" s="284"/>
      <c r="O74" s="313">
        <v>0</v>
      </c>
      <c r="P74" s="183"/>
      <c r="Q74" s="3"/>
    </row>
    <row r="75" spans="1:18" s="4" customFormat="1" ht="17.45" customHeight="1">
      <c r="A75" s="230"/>
      <c r="B75" s="230"/>
      <c r="C75" s="229"/>
      <c r="D75" s="182"/>
      <c r="E75" s="180" t="s">
        <v>195</v>
      </c>
      <c r="F75" s="3"/>
      <c r="G75" s="180" t="s">
        <v>202</v>
      </c>
      <c r="H75" s="3"/>
      <c r="I75" s="3"/>
      <c r="J75" s="168"/>
      <c r="K75" s="241">
        <v>0</v>
      </c>
      <c r="L75" s="285"/>
      <c r="M75" s="278">
        <v>0</v>
      </c>
      <c r="N75" s="285"/>
      <c r="O75" s="241">
        <v>0</v>
      </c>
      <c r="P75" s="185"/>
      <c r="Q75" s="3"/>
    </row>
    <row r="76" spans="1:18" s="4" customFormat="1" ht="17.45" customHeight="1">
      <c r="A76" s="230"/>
      <c r="B76" s="230"/>
      <c r="C76" s="229"/>
      <c r="D76" s="182"/>
      <c r="E76" s="180" t="s">
        <v>203</v>
      </c>
      <c r="F76" s="3"/>
      <c r="G76" s="180" t="s">
        <v>204</v>
      </c>
      <c r="H76" s="180"/>
      <c r="I76" s="3"/>
      <c r="J76" s="183"/>
      <c r="K76" s="241">
        <v>0</v>
      </c>
      <c r="L76" s="285"/>
      <c r="M76" s="278">
        <v>0</v>
      </c>
      <c r="N76" s="285"/>
      <c r="O76" s="241">
        <v>0</v>
      </c>
      <c r="P76" s="185"/>
      <c r="Q76" s="3"/>
    </row>
    <row r="77" spans="1:18" s="4" customFormat="1" ht="17.45" customHeight="1">
      <c r="A77" s="230"/>
      <c r="B77" s="230"/>
      <c r="C77" s="229"/>
      <c r="D77" s="182"/>
      <c r="E77" s="180" t="s">
        <v>205</v>
      </c>
      <c r="F77" s="3"/>
      <c r="G77" s="180" t="s">
        <v>206</v>
      </c>
      <c r="H77" s="3"/>
      <c r="I77" s="3"/>
      <c r="J77" s="183"/>
      <c r="K77" s="241">
        <v>0</v>
      </c>
      <c r="L77" s="285"/>
      <c r="M77" s="278">
        <v>0</v>
      </c>
      <c r="N77" s="285"/>
      <c r="O77" s="241">
        <v>0</v>
      </c>
      <c r="P77" s="185"/>
      <c r="Q77" s="3"/>
    </row>
    <row r="78" spans="1:18" s="4" customFormat="1" ht="17.45" customHeight="1">
      <c r="A78" s="230"/>
      <c r="B78" s="230"/>
      <c r="C78" s="229"/>
      <c r="D78" s="182"/>
      <c r="E78" s="180" t="s">
        <v>187</v>
      </c>
      <c r="F78" s="3"/>
      <c r="G78" s="180" t="s">
        <v>207</v>
      </c>
      <c r="H78" s="180"/>
      <c r="I78" s="3"/>
      <c r="J78" s="168"/>
      <c r="K78" s="278">
        <v>-6150000</v>
      </c>
      <c r="L78" s="285"/>
      <c r="M78" s="278">
        <v>-8597000</v>
      </c>
      <c r="N78" s="285"/>
      <c r="O78" s="241">
        <v>2447000</v>
      </c>
      <c r="P78" s="185"/>
      <c r="Q78" s="3"/>
    </row>
    <row r="79" spans="1:18" s="4" customFormat="1" ht="17.45" customHeight="1">
      <c r="A79" s="230"/>
      <c r="B79" s="230"/>
      <c r="C79" s="229"/>
      <c r="D79" s="182"/>
      <c r="E79" s="180" t="s">
        <v>187</v>
      </c>
      <c r="F79" s="3"/>
      <c r="G79" s="180" t="s">
        <v>208</v>
      </c>
      <c r="H79" s="180"/>
      <c r="I79" s="3"/>
      <c r="J79" s="168"/>
      <c r="K79" s="278">
        <v>250394277</v>
      </c>
      <c r="L79" s="285"/>
      <c r="M79" s="278">
        <v>258991277</v>
      </c>
      <c r="N79" s="285"/>
      <c r="O79" s="241">
        <v>-8597000</v>
      </c>
      <c r="P79" s="185"/>
      <c r="Q79" s="227"/>
      <c r="R79" s="226"/>
    </row>
    <row r="80" spans="1:18" s="4" customFormat="1" ht="17.45" customHeight="1">
      <c r="A80" s="230"/>
      <c r="B80" s="230"/>
      <c r="C80" s="229"/>
      <c r="D80" s="182"/>
      <c r="E80" s="180" t="s">
        <v>187</v>
      </c>
      <c r="F80" s="3"/>
      <c r="G80" s="180" t="s">
        <v>209</v>
      </c>
      <c r="H80" s="180"/>
      <c r="I80" s="3"/>
      <c r="J80" s="168"/>
      <c r="K80" s="278">
        <v>244244277</v>
      </c>
      <c r="L80" s="285"/>
      <c r="M80" s="278">
        <v>250394277</v>
      </c>
      <c r="N80" s="285"/>
      <c r="O80" s="241">
        <v>-6150000</v>
      </c>
      <c r="P80" s="185"/>
      <c r="Q80" s="3"/>
    </row>
    <row r="81" spans="1:18" s="4" customFormat="1" ht="17.45" customHeight="1">
      <c r="A81" s="230"/>
      <c r="B81" s="230"/>
      <c r="C81" s="229"/>
      <c r="D81" s="182" t="s">
        <v>210</v>
      </c>
      <c r="E81" s="180"/>
      <c r="F81" s="180"/>
      <c r="G81" s="180"/>
      <c r="H81" s="180"/>
      <c r="I81" s="180"/>
      <c r="J81" s="183"/>
      <c r="K81" s="277"/>
      <c r="L81" s="284"/>
      <c r="M81" s="277"/>
      <c r="N81" s="284"/>
      <c r="O81" s="240"/>
      <c r="P81" s="183"/>
      <c r="Q81" s="3"/>
    </row>
    <row r="82" spans="1:18" s="4" customFormat="1" ht="17.45" customHeight="1">
      <c r="A82" s="230"/>
      <c r="B82" s="230"/>
      <c r="C82" s="229"/>
      <c r="D82" s="182"/>
      <c r="E82" s="180" t="s">
        <v>203</v>
      </c>
      <c r="F82" s="3"/>
      <c r="G82" s="3"/>
      <c r="H82" s="180" t="s">
        <v>211</v>
      </c>
      <c r="I82" s="3"/>
      <c r="J82" s="183"/>
      <c r="K82" s="243">
        <v>407541</v>
      </c>
      <c r="L82" s="292"/>
      <c r="M82" s="243">
        <v>401541</v>
      </c>
      <c r="N82" s="292"/>
      <c r="O82" s="243">
        <v>6000</v>
      </c>
      <c r="P82" s="186"/>
      <c r="Q82" s="3"/>
    </row>
    <row r="83" spans="1:18" s="4" customFormat="1" ht="17.45" customHeight="1">
      <c r="A83" s="230"/>
      <c r="B83" s="230"/>
      <c r="C83" s="229"/>
      <c r="D83" s="182"/>
      <c r="E83" s="180" t="s">
        <v>203</v>
      </c>
      <c r="F83" s="3"/>
      <c r="G83" s="3"/>
      <c r="H83" s="180" t="s">
        <v>212</v>
      </c>
      <c r="I83" s="3"/>
      <c r="J83" s="183"/>
      <c r="K83" s="240">
        <v>21500000</v>
      </c>
      <c r="L83" s="284"/>
      <c r="M83" s="240">
        <v>20925000</v>
      </c>
      <c r="N83" s="284"/>
      <c r="O83" s="240">
        <v>575000</v>
      </c>
      <c r="P83" s="183"/>
      <c r="Q83" s="3"/>
    </row>
    <row r="84" spans="1:18" s="4" customFormat="1" ht="17.45" customHeight="1">
      <c r="A84" s="230"/>
      <c r="B84" s="230"/>
      <c r="C84" s="229"/>
      <c r="D84" s="182"/>
      <c r="E84" s="180" t="s">
        <v>203</v>
      </c>
      <c r="F84" s="3"/>
      <c r="G84" s="180"/>
      <c r="H84" s="180" t="s">
        <v>213</v>
      </c>
      <c r="I84" s="3"/>
      <c r="J84" s="183"/>
      <c r="K84" s="242">
        <v>-21507000</v>
      </c>
      <c r="L84" s="293"/>
      <c r="M84" s="279">
        <v>-20926000</v>
      </c>
      <c r="N84" s="294"/>
      <c r="O84" s="242">
        <v>-581000</v>
      </c>
      <c r="P84" s="188"/>
      <c r="Q84" s="3"/>
    </row>
    <row r="85" spans="1:18" s="3" customFormat="1" ht="17.45" customHeight="1">
      <c r="A85" s="231"/>
      <c r="B85" s="230"/>
      <c r="C85" s="229"/>
      <c r="D85" s="182"/>
      <c r="E85" s="180" t="s">
        <v>195</v>
      </c>
      <c r="G85" s="180" t="s">
        <v>214</v>
      </c>
      <c r="H85" s="180"/>
      <c r="J85" s="183"/>
      <c r="K85" s="241">
        <v>400541</v>
      </c>
      <c r="L85" s="295"/>
      <c r="M85" s="280">
        <v>400541</v>
      </c>
      <c r="N85" s="285"/>
      <c r="O85" s="241">
        <v>0</v>
      </c>
      <c r="P85" s="185"/>
    </row>
    <row r="86" spans="1:18" s="3" customFormat="1" ht="17.45" customHeight="1">
      <c r="A86" s="231"/>
      <c r="B86" s="230"/>
      <c r="C86" s="229"/>
      <c r="D86" s="182"/>
      <c r="E86" s="180" t="s">
        <v>195</v>
      </c>
      <c r="G86" s="180" t="s">
        <v>215</v>
      </c>
      <c r="H86" s="180"/>
      <c r="J86" s="168"/>
      <c r="K86" s="241">
        <v>2014853389</v>
      </c>
      <c r="L86" s="295"/>
      <c r="M86" s="280">
        <v>2014452848</v>
      </c>
      <c r="N86" s="285"/>
      <c r="O86" s="241">
        <v>400541</v>
      </c>
      <c r="P86" s="185"/>
      <c r="Q86" s="227"/>
      <c r="R86" s="226"/>
    </row>
    <row r="87" spans="1:18" s="3" customFormat="1" ht="17.45" customHeight="1">
      <c r="A87" s="231"/>
      <c r="B87" s="230"/>
      <c r="C87" s="229"/>
      <c r="D87" s="182"/>
      <c r="E87" s="180" t="s">
        <v>195</v>
      </c>
      <c r="G87" s="180" t="s">
        <v>216</v>
      </c>
      <c r="H87" s="180"/>
      <c r="J87" s="168"/>
      <c r="K87" s="242">
        <v>2015253930</v>
      </c>
      <c r="L87" s="293"/>
      <c r="M87" s="281">
        <v>2014853389</v>
      </c>
      <c r="N87" s="294"/>
      <c r="O87" s="242">
        <v>400541</v>
      </c>
      <c r="P87" s="188"/>
    </row>
    <row r="88" spans="1:18" s="3" customFormat="1" ht="17.45" customHeight="1">
      <c r="A88" s="231"/>
      <c r="B88" s="230"/>
      <c r="C88" s="229"/>
      <c r="D88" s="187" t="s">
        <v>217</v>
      </c>
      <c r="E88" s="189"/>
      <c r="F88" s="189"/>
      <c r="G88" s="189"/>
      <c r="H88" s="189"/>
      <c r="I88" s="189"/>
      <c r="J88" s="188"/>
      <c r="K88" s="241">
        <v>2259498207</v>
      </c>
      <c r="L88" s="295"/>
      <c r="M88" s="280">
        <v>2265247666</v>
      </c>
      <c r="N88" s="285"/>
      <c r="O88" s="241">
        <v>-5749459</v>
      </c>
      <c r="P88" s="185"/>
    </row>
  </sheetData>
  <mergeCells count="8">
    <mergeCell ref="D2:P2"/>
    <mergeCell ref="M4:P4"/>
    <mergeCell ref="M5:P5"/>
    <mergeCell ref="D6:J6"/>
    <mergeCell ref="K6:L6"/>
    <mergeCell ref="M6:N6"/>
    <mergeCell ref="O6:P6"/>
    <mergeCell ref="D3:P3"/>
  </mergeCells>
  <phoneticPr fontId="5"/>
  <conditionalFormatting sqref="C7:C27 C41:C53 C55:C88 C29:C39">
    <cfRule type="cellIs" dxfId="7" priority="4" operator="lessThanOrEqual">
      <formula>0</formula>
    </cfRule>
  </conditionalFormatting>
  <conditionalFormatting sqref="C40">
    <cfRule type="cellIs" dxfId="6" priority="3" operator="lessThanOrEqual">
      <formula>0</formula>
    </cfRule>
  </conditionalFormatting>
  <conditionalFormatting sqref="C54">
    <cfRule type="cellIs" dxfId="5" priority="2" operator="lessThanOrEqual">
      <formula>0</formula>
    </cfRule>
  </conditionalFormatting>
  <conditionalFormatting sqref="C28">
    <cfRule type="cellIs" dxfId="4" priority="1" operator="lessThanOrEqual">
      <formula>0</formula>
    </cfRule>
  </conditionalFormatting>
  <pageMargins left="0.78740157480314965" right="0.59055118110236227" top="0.98425196850393704" bottom="0.78740157480314965" header="0.31496062992125984" footer="0.51181102362204722"/>
  <pageSetup paperSize="9" fitToHeight="2" orientation="portrait" r:id="rId1"/>
  <rowBreaks count="1" manualBreakCount="1">
    <brk id="45" min="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WWJ95"/>
  <sheetViews>
    <sheetView showGridLines="0" tabSelected="1" view="pageBreakPreview" topLeftCell="A3" zoomScale="85" zoomScaleNormal="70" zoomScaleSheetLayoutView="85" workbookViewId="0">
      <pane ySplit="7" topLeftCell="A74" activePane="bottomLeft" state="frozen"/>
      <selection activeCell="M77" sqref="M77"/>
      <selection pane="bottomLeft" activeCell="S92" sqref="S92"/>
    </sheetView>
  </sheetViews>
  <sheetFormatPr defaultRowHeight="13.5" outlineLevelRow="1" outlineLevelCol="1"/>
  <cols>
    <col min="1" max="1" width="5.5" style="232" customWidth="1"/>
    <col min="2" max="2" width="5.5" style="232" hidden="1" customWidth="1"/>
    <col min="3" max="3" width="3.375" style="192" customWidth="1"/>
    <col min="4" max="5" width="2.125" style="190" customWidth="1"/>
    <col min="6" max="6" width="3.875" style="190" customWidth="1"/>
    <col min="7" max="7" width="2.125" style="220" customWidth="1"/>
    <col min="8" max="8" width="2.125" style="190" customWidth="1"/>
    <col min="9" max="9" width="2.125" style="191" customWidth="1"/>
    <col min="10" max="11" width="2.125" style="190" customWidth="1"/>
    <col min="12" max="12" width="22.625" style="190" customWidth="1"/>
    <col min="13" max="19" width="14.375" style="190" customWidth="1" outlineLevel="1"/>
    <col min="20" max="20" width="8.125" style="190" customWidth="1" outlineLevel="1"/>
    <col min="21" max="21" width="14.375" style="190" customWidth="1"/>
    <col min="22" max="22" width="5.5" style="296" bestFit="1" customWidth="1"/>
    <col min="23" max="23" width="15" style="192" bestFit="1" customWidth="1"/>
    <col min="24" max="24" width="19.875" style="192" customWidth="1"/>
    <col min="25" max="28" width="20.625" style="192" customWidth="1"/>
    <col min="29" max="253" width="9" style="192"/>
    <col min="254" max="260" width="2" style="192" customWidth="1"/>
    <col min="261" max="261" width="2.125" style="192" customWidth="1"/>
    <col min="262" max="262" width="32.125" style="192" customWidth="1"/>
    <col min="263" max="264" width="17.5" style="192" customWidth="1"/>
    <col min="265" max="268" width="0" style="192" hidden="1" customWidth="1"/>
    <col min="269" max="270" width="17.5" style="192" customWidth="1"/>
    <col min="271" max="273" width="0" style="192" hidden="1" customWidth="1"/>
    <col min="274" max="274" width="17.5" style="192" customWidth="1"/>
    <col min="275" max="275" width="0" style="192" hidden="1" customWidth="1"/>
    <col min="276" max="279" width="17.5" style="192" customWidth="1"/>
    <col min="280" max="280" width="19.875" style="192" customWidth="1"/>
    <col min="281" max="284" width="20.625" style="192" customWidth="1"/>
    <col min="285" max="509" width="9" style="192"/>
    <col min="510" max="516" width="2" style="192" customWidth="1"/>
    <col min="517" max="517" width="2.125" style="192" customWidth="1"/>
    <col min="518" max="518" width="32.125" style="192" customWidth="1"/>
    <col min="519" max="520" width="17.5" style="192" customWidth="1"/>
    <col min="521" max="524" width="0" style="192" hidden="1" customWidth="1"/>
    <col min="525" max="526" width="17.5" style="192" customWidth="1"/>
    <col min="527" max="529" width="0" style="192" hidden="1" customWidth="1"/>
    <col min="530" max="530" width="17.5" style="192" customWidth="1"/>
    <col min="531" max="531" width="0" style="192" hidden="1" customWidth="1"/>
    <col min="532" max="535" width="17.5" style="192" customWidth="1"/>
    <col min="536" max="536" width="19.875" style="192" customWidth="1"/>
    <col min="537" max="540" width="20.625" style="192" customWidth="1"/>
    <col min="541" max="765" width="9" style="192"/>
    <col min="766" max="772" width="2" style="192" customWidth="1"/>
    <col min="773" max="773" width="2.125" style="192" customWidth="1"/>
    <col min="774" max="774" width="32.125" style="192" customWidth="1"/>
    <col min="775" max="776" width="17.5" style="192" customWidth="1"/>
    <col min="777" max="780" width="0" style="192" hidden="1" customWidth="1"/>
    <col min="781" max="782" width="17.5" style="192" customWidth="1"/>
    <col min="783" max="785" width="0" style="192" hidden="1" customWidth="1"/>
    <col min="786" max="786" width="17.5" style="192" customWidth="1"/>
    <col min="787" max="787" width="0" style="192" hidden="1" customWidth="1"/>
    <col min="788" max="791" width="17.5" style="192" customWidth="1"/>
    <col min="792" max="792" width="19.875" style="192" customWidth="1"/>
    <col min="793" max="796" width="20.625" style="192" customWidth="1"/>
    <col min="797" max="1021" width="9" style="192"/>
    <col min="1022" max="1028" width="2" style="192" customWidth="1"/>
    <col min="1029" max="1029" width="2.125" style="192" customWidth="1"/>
    <col min="1030" max="1030" width="32.125" style="192" customWidth="1"/>
    <col min="1031" max="1032" width="17.5" style="192" customWidth="1"/>
    <col min="1033" max="1036" width="0" style="192" hidden="1" customWidth="1"/>
    <col min="1037" max="1038" width="17.5" style="192" customWidth="1"/>
    <col min="1039" max="1041" width="0" style="192" hidden="1" customWidth="1"/>
    <col min="1042" max="1042" width="17.5" style="192" customWidth="1"/>
    <col min="1043" max="1043" width="0" style="192" hidden="1" customWidth="1"/>
    <col min="1044" max="1047" width="17.5" style="192" customWidth="1"/>
    <col min="1048" max="1048" width="19.875" style="192" customWidth="1"/>
    <col min="1049" max="1052" width="20.625" style="192" customWidth="1"/>
    <col min="1053" max="1277" width="9" style="192"/>
    <col min="1278" max="1284" width="2" style="192" customWidth="1"/>
    <col min="1285" max="1285" width="2.125" style="192" customWidth="1"/>
    <col min="1286" max="1286" width="32.125" style="192" customWidth="1"/>
    <col min="1287" max="1288" width="17.5" style="192" customWidth="1"/>
    <col min="1289" max="1292" width="0" style="192" hidden="1" customWidth="1"/>
    <col min="1293" max="1294" width="17.5" style="192" customWidth="1"/>
    <col min="1295" max="1297" width="0" style="192" hidden="1" customWidth="1"/>
    <col min="1298" max="1298" width="17.5" style="192" customWidth="1"/>
    <col min="1299" max="1299" width="0" style="192" hidden="1" customWidth="1"/>
    <col min="1300" max="1303" width="17.5" style="192" customWidth="1"/>
    <col min="1304" max="1304" width="19.875" style="192" customWidth="1"/>
    <col min="1305" max="1308" width="20.625" style="192" customWidth="1"/>
    <col min="1309" max="1533" width="9" style="192"/>
    <col min="1534" max="1540" width="2" style="192" customWidth="1"/>
    <col min="1541" max="1541" width="2.125" style="192" customWidth="1"/>
    <col min="1542" max="1542" width="32.125" style="192" customWidth="1"/>
    <col min="1543" max="1544" width="17.5" style="192" customWidth="1"/>
    <col min="1545" max="1548" width="0" style="192" hidden="1" customWidth="1"/>
    <col min="1549" max="1550" width="17.5" style="192" customWidth="1"/>
    <col min="1551" max="1553" width="0" style="192" hidden="1" customWidth="1"/>
    <col min="1554" max="1554" width="17.5" style="192" customWidth="1"/>
    <col min="1555" max="1555" width="0" style="192" hidden="1" customWidth="1"/>
    <col min="1556" max="1559" width="17.5" style="192" customWidth="1"/>
    <col min="1560" max="1560" width="19.875" style="192" customWidth="1"/>
    <col min="1561" max="1564" width="20.625" style="192" customWidth="1"/>
    <col min="1565" max="1789" width="9" style="192"/>
    <col min="1790" max="1796" width="2" style="192" customWidth="1"/>
    <col min="1797" max="1797" width="2.125" style="192" customWidth="1"/>
    <col min="1798" max="1798" width="32.125" style="192" customWidth="1"/>
    <col min="1799" max="1800" width="17.5" style="192" customWidth="1"/>
    <col min="1801" max="1804" width="0" style="192" hidden="1" customWidth="1"/>
    <col min="1805" max="1806" width="17.5" style="192" customWidth="1"/>
    <col min="1807" max="1809" width="0" style="192" hidden="1" customWidth="1"/>
    <col min="1810" max="1810" width="17.5" style="192" customWidth="1"/>
    <col min="1811" max="1811" width="0" style="192" hidden="1" customWidth="1"/>
    <col min="1812" max="1815" width="17.5" style="192" customWidth="1"/>
    <col min="1816" max="1816" width="19.875" style="192" customWidth="1"/>
    <col min="1817" max="1820" width="20.625" style="192" customWidth="1"/>
    <col min="1821" max="2045" width="9" style="192"/>
    <col min="2046" max="2052" width="2" style="192" customWidth="1"/>
    <col min="2053" max="2053" width="2.125" style="192" customWidth="1"/>
    <col min="2054" max="2054" width="32.125" style="192" customWidth="1"/>
    <col min="2055" max="2056" width="17.5" style="192" customWidth="1"/>
    <col min="2057" max="2060" width="0" style="192" hidden="1" customWidth="1"/>
    <col min="2061" max="2062" width="17.5" style="192" customWidth="1"/>
    <col min="2063" max="2065" width="0" style="192" hidden="1" customWidth="1"/>
    <col min="2066" max="2066" width="17.5" style="192" customWidth="1"/>
    <col min="2067" max="2067" width="0" style="192" hidden="1" customWidth="1"/>
    <col min="2068" max="2071" width="17.5" style="192" customWidth="1"/>
    <col min="2072" max="2072" width="19.875" style="192" customWidth="1"/>
    <col min="2073" max="2076" width="20.625" style="192" customWidth="1"/>
    <col min="2077" max="2301" width="9" style="192"/>
    <col min="2302" max="2308" width="2" style="192" customWidth="1"/>
    <col min="2309" max="2309" width="2.125" style="192" customWidth="1"/>
    <col min="2310" max="2310" width="32.125" style="192" customWidth="1"/>
    <col min="2311" max="2312" width="17.5" style="192" customWidth="1"/>
    <col min="2313" max="2316" width="0" style="192" hidden="1" customWidth="1"/>
    <col min="2317" max="2318" width="17.5" style="192" customWidth="1"/>
    <col min="2319" max="2321" width="0" style="192" hidden="1" customWidth="1"/>
    <col min="2322" max="2322" width="17.5" style="192" customWidth="1"/>
    <col min="2323" max="2323" width="0" style="192" hidden="1" customWidth="1"/>
    <col min="2324" max="2327" width="17.5" style="192" customWidth="1"/>
    <col min="2328" max="2328" width="19.875" style="192" customWidth="1"/>
    <col min="2329" max="2332" width="20.625" style="192" customWidth="1"/>
    <col min="2333" max="2557" width="9" style="192"/>
    <col min="2558" max="2564" width="2" style="192" customWidth="1"/>
    <col min="2565" max="2565" width="2.125" style="192" customWidth="1"/>
    <col min="2566" max="2566" width="32.125" style="192" customWidth="1"/>
    <col min="2567" max="2568" width="17.5" style="192" customWidth="1"/>
    <col min="2569" max="2572" width="0" style="192" hidden="1" customWidth="1"/>
    <col min="2573" max="2574" width="17.5" style="192" customWidth="1"/>
    <col min="2575" max="2577" width="0" style="192" hidden="1" customWidth="1"/>
    <col min="2578" max="2578" width="17.5" style="192" customWidth="1"/>
    <col min="2579" max="2579" width="0" style="192" hidden="1" customWidth="1"/>
    <col min="2580" max="2583" width="17.5" style="192" customWidth="1"/>
    <col min="2584" max="2584" width="19.875" style="192" customWidth="1"/>
    <col min="2585" max="2588" width="20.625" style="192" customWidth="1"/>
    <col min="2589" max="2813" width="9" style="192"/>
    <col min="2814" max="2820" width="2" style="192" customWidth="1"/>
    <col min="2821" max="2821" width="2.125" style="192" customWidth="1"/>
    <col min="2822" max="2822" width="32.125" style="192" customWidth="1"/>
    <col min="2823" max="2824" width="17.5" style="192" customWidth="1"/>
    <col min="2825" max="2828" width="0" style="192" hidden="1" customWidth="1"/>
    <col min="2829" max="2830" width="17.5" style="192" customWidth="1"/>
    <col min="2831" max="2833" width="0" style="192" hidden="1" customWidth="1"/>
    <col min="2834" max="2834" width="17.5" style="192" customWidth="1"/>
    <col min="2835" max="2835" width="0" style="192" hidden="1" customWidth="1"/>
    <col min="2836" max="2839" width="17.5" style="192" customWidth="1"/>
    <col min="2840" max="2840" width="19.875" style="192" customWidth="1"/>
    <col min="2841" max="2844" width="20.625" style="192" customWidth="1"/>
    <col min="2845" max="3069" width="9" style="192"/>
    <col min="3070" max="3076" width="2" style="192" customWidth="1"/>
    <col min="3077" max="3077" width="2.125" style="192" customWidth="1"/>
    <col min="3078" max="3078" width="32.125" style="192" customWidth="1"/>
    <col min="3079" max="3080" width="17.5" style="192" customWidth="1"/>
    <col min="3081" max="3084" width="0" style="192" hidden="1" customWidth="1"/>
    <col min="3085" max="3086" width="17.5" style="192" customWidth="1"/>
    <col min="3087" max="3089" width="0" style="192" hidden="1" customWidth="1"/>
    <col min="3090" max="3090" width="17.5" style="192" customWidth="1"/>
    <col min="3091" max="3091" width="0" style="192" hidden="1" customWidth="1"/>
    <col min="3092" max="3095" width="17.5" style="192" customWidth="1"/>
    <col min="3096" max="3096" width="19.875" style="192" customWidth="1"/>
    <col min="3097" max="3100" width="20.625" style="192" customWidth="1"/>
    <col min="3101" max="3325" width="9" style="192"/>
    <col min="3326" max="3332" width="2" style="192" customWidth="1"/>
    <col min="3333" max="3333" width="2.125" style="192" customWidth="1"/>
    <col min="3334" max="3334" width="32.125" style="192" customWidth="1"/>
    <col min="3335" max="3336" width="17.5" style="192" customWidth="1"/>
    <col min="3337" max="3340" width="0" style="192" hidden="1" customWidth="1"/>
    <col min="3341" max="3342" width="17.5" style="192" customWidth="1"/>
    <col min="3343" max="3345" width="0" style="192" hidden="1" customWidth="1"/>
    <col min="3346" max="3346" width="17.5" style="192" customWidth="1"/>
    <col min="3347" max="3347" width="0" style="192" hidden="1" customWidth="1"/>
    <col min="3348" max="3351" width="17.5" style="192" customWidth="1"/>
    <col min="3352" max="3352" width="19.875" style="192" customWidth="1"/>
    <col min="3353" max="3356" width="20.625" style="192" customWidth="1"/>
    <col min="3357" max="3581" width="9" style="192"/>
    <col min="3582" max="3588" width="2" style="192" customWidth="1"/>
    <col min="3589" max="3589" width="2.125" style="192" customWidth="1"/>
    <col min="3590" max="3590" width="32.125" style="192" customWidth="1"/>
    <col min="3591" max="3592" width="17.5" style="192" customWidth="1"/>
    <col min="3593" max="3596" width="0" style="192" hidden="1" customWidth="1"/>
    <col min="3597" max="3598" width="17.5" style="192" customWidth="1"/>
    <col min="3599" max="3601" width="0" style="192" hidden="1" customWidth="1"/>
    <col min="3602" max="3602" width="17.5" style="192" customWidth="1"/>
    <col min="3603" max="3603" width="0" style="192" hidden="1" customWidth="1"/>
    <col min="3604" max="3607" width="17.5" style="192" customWidth="1"/>
    <col min="3608" max="3608" width="19.875" style="192" customWidth="1"/>
    <col min="3609" max="3612" width="20.625" style="192" customWidth="1"/>
    <col min="3613" max="3837" width="9" style="192"/>
    <col min="3838" max="3844" width="2" style="192" customWidth="1"/>
    <col min="3845" max="3845" width="2.125" style="192" customWidth="1"/>
    <col min="3846" max="3846" width="32.125" style="192" customWidth="1"/>
    <col min="3847" max="3848" width="17.5" style="192" customWidth="1"/>
    <col min="3849" max="3852" width="0" style="192" hidden="1" customWidth="1"/>
    <col min="3853" max="3854" width="17.5" style="192" customWidth="1"/>
    <col min="3855" max="3857" width="0" style="192" hidden="1" customWidth="1"/>
    <col min="3858" max="3858" width="17.5" style="192" customWidth="1"/>
    <col min="3859" max="3859" width="0" style="192" hidden="1" customWidth="1"/>
    <col min="3860" max="3863" width="17.5" style="192" customWidth="1"/>
    <col min="3864" max="3864" width="19.875" style="192" customWidth="1"/>
    <col min="3865" max="3868" width="20.625" style="192" customWidth="1"/>
    <col min="3869" max="4093" width="9" style="192"/>
    <col min="4094" max="4100" width="2" style="192" customWidth="1"/>
    <col min="4101" max="4101" width="2.125" style="192" customWidth="1"/>
    <col min="4102" max="4102" width="32.125" style="192" customWidth="1"/>
    <col min="4103" max="4104" width="17.5" style="192" customWidth="1"/>
    <col min="4105" max="4108" width="0" style="192" hidden="1" customWidth="1"/>
    <col min="4109" max="4110" width="17.5" style="192" customWidth="1"/>
    <col min="4111" max="4113" width="0" style="192" hidden="1" customWidth="1"/>
    <col min="4114" max="4114" width="17.5" style="192" customWidth="1"/>
    <col min="4115" max="4115" width="0" style="192" hidden="1" customWidth="1"/>
    <col min="4116" max="4119" width="17.5" style="192" customWidth="1"/>
    <col min="4120" max="4120" width="19.875" style="192" customWidth="1"/>
    <col min="4121" max="4124" width="20.625" style="192" customWidth="1"/>
    <col min="4125" max="4349" width="9" style="192"/>
    <col min="4350" max="4356" width="2" style="192" customWidth="1"/>
    <col min="4357" max="4357" width="2.125" style="192" customWidth="1"/>
    <col min="4358" max="4358" width="32.125" style="192" customWidth="1"/>
    <col min="4359" max="4360" width="17.5" style="192" customWidth="1"/>
    <col min="4361" max="4364" width="0" style="192" hidden="1" customWidth="1"/>
    <col min="4365" max="4366" width="17.5" style="192" customWidth="1"/>
    <col min="4367" max="4369" width="0" style="192" hidden="1" customWidth="1"/>
    <col min="4370" max="4370" width="17.5" style="192" customWidth="1"/>
    <col min="4371" max="4371" width="0" style="192" hidden="1" customWidth="1"/>
    <col min="4372" max="4375" width="17.5" style="192" customWidth="1"/>
    <col min="4376" max="4376" width="19.875" style="192" customWidth="1"/>
    <col min="4377" max="4380" width="20.625" style="192" customWidth="1"/>
    <col min="4381" max="4605" width="9" style="192"/>
    <col min="4606" max="4612" width="2" style="192" customWidth="1"/>
    <col min="4613" max="4613" width="2.125" style="192" customWidth="1"/>
    <col min="4614" max="4614" width="32.125" style="192" customWidth="1"/>
    <col min="4615" max="4616" width="17.5" style="192" customWidth="1"/>
    <col min="4617" max="4620" width="0" style="192" hidden="1" customWidth="1"/>
    <col min="4621" max="4622" width="17.5" style="192" customWidth="1"/>
    <col min="4623" max="4625" width="0" style="192" hidden="1" customWidth="1"/>
    <col min="4626" max="4626" width="17.5" style="192" customWidth="1"/>
    <col min="4627" max="4627" width="0" style="192" hidden="1" customWidth="1"/>
    <col min="4628" max="4631" width="17.5" style="192" customWidth="1"/>
    <col min="4632" max="4632" width="19.875" style="192" customWidth="1"/>
    <col min="4633" max="4636" width="20.625" style="192" customWidth="1"/>
    <col min="4637" max="4861" width="9" style="192"/>
    <col min="4862" max="4868" width="2" style="192" customWidth="1"/>
    <col min="4869" max="4869" width="2.125" style="192" customWidth="1"/>
    <col min="4870" max="4870" width="32.125" style="192" customWidth="1"/>
    <col min="4871" max="4872" width="17.5" style="192" customWidth="1"/>
    <col min="4873" max="4876" width="0" style="192" hidden="1" customWidth="1"/>
    <col min="4877" max="4878" width="17.5" style="192" customWidth="1"/>
    <col min="4879" max="4881" width="0" style="192" hidden="1" customWidth="1"/>
    <col min="4882" max="4882" width="17.5" style="192" customWidth="1"/>
    <col min="4883" max="4883" width="0" style="192" hidden="1" customWidth="1"/>
    <col min="4884" max="4887" width="17.5" style="192" customWidth="1"/>
    <col min="4888" max="4888" width="19.875" style="192" customWidth="1"/>
    <col min="4889" max="4892" width="20.625" style="192" customWidth="1"/>
    <col min="4893" max="5117" width="9" style="192"/>
    <col min="5118" max="5124" width="2" style="192" customWidth="1"/>
    <col min="5125" max="5125" width="2.125" style="192" customWidth="1"/>
    <col min="5126" max="5126" width="32.125" style="192" customWidth="1"/>
    <col min="5127" max="5128" width="17.5" style="192" customWidth="1"/>
    <col min="5129" max="5132" width="0" style="192" hidden="1" customWidth="1"/>
    <col min="5133" max="5134" width="17.5" style="192" customWidth="1"/>
    <col min="5135" max="5137" width="0" style="192" hidden="1" customWidth="1"/>
    <col min="5138" max="5138" width="17.5" style="192" customWidth="1"/>
    <col min="5139" max="5139" width="0" style="192" hidden="1" customWidth="1"/>
    <col min="5140" max="5143" width="17.5" style="192" customWidth="1"/>
    <col min="5144" max="5144" width="19.875" style="192" customWidth="1"/>
    <col min="5145" max="5148" width="20.625" style="192" customWidth="1"/>
    <col min="5149" max="5373" width="9" style="192"/>
    <col min="5374" max="5380" width="2" style="192" customWidth="1"/>
    <col min="5381" max="5381" width="2.125" style="192" customWidth="1"/>
    <col min="5382" max="5382" width="32.125" style="192" customWidth="1"/>
    <col min="5383" max="5384" width="17.5" style="192" customWidth="1"/>
    <col min="5385" max="5388" width="0" style="192" hidden="1" customWidth="1"/>
    <col min="5389" max="5390" width="17.5" style="192" customWidth="1"/>
    <col min="5391" max="5393" width="0" style="192" hidden="1" customWidth="1"/>
    <col min="5394" max="5394" width="17.5" style="192" customWidth="1"/>
    <col min="5395" max="5395" width="0" style="192" hidden="1" customWidth="1"/>
    <col min="5396" max="5399" width="17.5" style="192" customWidth="1"/>
    <col min="5400" max="5400" width="19.875" style="192" customWidth="1"/>
    <col min="5401" max="5404" width="20.625" style="192" customWidth="1"/>
    <col min="5405" max="5629" width="9" style="192"/>
    <col min="5630" max="5636" width="2" style="192" customWidth="1"/>
    <col min="5637" max="5637" width="2.125" style="192" customWidth="1"/>
    <col min="5638" max="5638" width="32.125" style="192" customWidth="1"/>
    <col min="5639" max="5640" width="17.5" style="192" customWidth="1"/>
    <col min="5641" max="5644" width="0" style="192" hidden="1" customWidth="1"/>
    <col min="5645" max="5646" width="17.5" style="192" customWidth="1"/>
    <col min="5647" max="5649" width="0" style="192" hidden="1" customWidth="1"/>
    <col min="5650" max="5650" width="17.5" style="192" customWidth="1"/>
    <col min="5651" max="5651" width="0" style="192" hidden="1" customWidth="1"/>
    <col min="5652" max="5655" width="17.5" style="192" customWidth="1"/>
    <col min="5656" max="5656" width="19.875" style="192" customWidth="1"/>
    <col min="5657" max="5660" width="20.625" style="192" customWidth="1"/>
    <col min="5661" max="5885" width="9" style="192"/>
    <col min="5886" max="5892" width="2" style="192" customWidth="1"/>
    <col min="5893" max="5893" width="2.125" style="192" customWidth="1"/>
    <col min="5894" max="5894" width="32.125" style="192" customWidth="1"/>
    <col min="5895" max="5896" width="17.5" style="192" customWidth="1"/>
    <col min="5897" max="5900" width="0" style="192" hidden="1" customWidth="1"/>
    <col min="5901" max="5902" width="17.5" style="192" customWidth="1"/>
    <col min="5903" max="5905" width="0" style="192" hidden="1" customWidth="1"/>
    <col min="5906" max="5906" width="17.5" style="192" customWidth="1"/>
    <col min="5907" max="5907" width="0" style="192" hidden="1" customWidth="1"/>
    <col min="5908" max="5911" width="17.5" style="192" customWidth="1"/>
    <col min="5912" max="5912" width="19.875" style="192" customWidth="1"/>
    <col min="5913" max="5916" width="20.625" style="192" customWidth="1"/>
    <col min="5917" max="6141" width="9" style="192"/>
    <col min="6142" max="6148" width="2" style="192" customWidth="1"/>
    <col min="6149" max="6149" width="2.125" style="192" customWidth="1"/>
    <col min="6150" max="6150" width="32.125" style="192" customWidth="1"/>
    <col min="6151" max="6152" width="17.5" style="192" customWidth="1"/>
    <col min="6153" max="6156" width="0" style="192" hidden="1" customWidth="1"/>
    <col min="6157" max="6158" width="17.5" style="192" customWidth="1"/>
    <col min="6159" max="6161" width="0" style="192" hidden="1" customWidth="1"/>
    <col min="6162" max="6162" width="17.5" style="192" customWidth="1"/>
    <col min="6163" max="6163" width="0" style="192" hidden="1" customWidth="1"/>
    <col min="6164" max="6167" width="17.5" style="192" customWidth="1"/>
    <col min="6168" max="6168" width="19.875" style="192" customWidth="1"/>
    <col min="6169" max="6172" width="20.625" style="192" customWidth="1"/>
    <col min="6173" max="6397" width="9" style="192"/>
    <col min="6398" max="6404" width="2" style="192" customWidth="1"/>
    <col min="6405" max="6405" width="2.125" style="192" customWidth="1"/>
    <col min="6406" max="6406" width="32.125" style="192" customWidth="1"/>
    <col min="6407" max="6408" width="17.5" style="192" customWidth="1"/>
    <col min="6409" max="6412" width="0" style="192" hidden="1" customWidth="1"/>
    <col min="6413" max="6414" width="17.5" style="192" customWidth="1"/>
    <col min="6415" max="6417" width="0" style="192" hidden="1" customWidth="1"/>
    <col min="6418" max="6418" width="17.5" style="192" customWidth="1"/>
    <col min="6419" max="6419" width="0" style="192" hidden="1" customWidth="1"/>
    <col min="6420" max="6423" width="17.5" style="192" customWidth="1"/>
    <col min="6424" max="6424" width="19.875" style="192" customWidth="1"/>
    <col min="6425" max="6428" width="20.625" style="192" customWidth="1"/>
    <col min="6429" max="6653" width="9" style="192"/>
    <col min="6654" max="6660" width="2" style="192" customWidth="1"/>
    <col min="6661" max="6661" width="2.125" style="192" customWidth="1"/>
    <col min="6662" max="6662" width="32.125" style="192" customWidth="1"/>
    <col min="6663" max="6664" width="17.5" style="192" customWidth="1"/>
    <col min="6665" max="6668" width="0" style="192" hidden="1" customWidth="1"/>
    <col min="6669" max="6670" width="17.5" style="192" customWidth="1"/>
    <col min="6671" max="6673" width="0" style="192" hidden="1" customWidth="1"/>
    <col min="6674" max="6674" width="17.5" style="192" customWidth="1"/>
    <col min="6675" max="6675" width="0" style="192" hidden="1" customWidth="1"/>
    <col min="6676" max="6679" width="17.5" style="192" customWidth="1"/>
    <col min="6680" max="6680" width="19.875" style="192" customWidth="1"/>
    <col min="6681" max="6684" width="20.625" style="192" customWidth="1"/>
    <col min="6685" max="6909" width="9" style="192"/>
    <col min="6910" max="6916" width="2" style="192" customWidth="1"/>
    <col min="6917" max="6917" width="2.125" style="192" customWidth="1"/>
    <col min="6918" max="6918" width="32.125" style="192" customWidth="1"/>
    <col min="6919" max="6920" width="17.5" style="192" customWidth="1"/>
    <col min="6921" max="6924" width="0" style="192" hidden="1" customWidth="1"/>
    <col min="6925" max="6926" width="17.5" style="192" customWidth="1"/>
    <col min="6927" max="6929" width="0" style="192" hidden="1" customWidth="1"/>
    <col min="6930" max="6930" width="17.5" style="192" customWidth="1"/>
    <col min="6931" max="6931" width="0" style="192" hidden="1" customWidth="1"/>
    <col min="6932" max="6935" width="17.5" style="192" customWidth="1"/>
    <col min="6936" max="6936" width="19.875" style="192" customWidth="1"/>
    <col min="6937" max="6940" width="20.625" style="192" customWidth="1"/>
    <col min="6941" max="7165" width="9" style="192"/>
    <col min="7166" max="7172" width="2" style="192" customWidth="1"/>
    <col min="7173" max="7173" width="2.125" style="192" customWidth="1"/>
    <col min="7174" max="7174" width="32.125" style="192" customWidth="1"/>
    <col min="7175" max="7176" width="17.5" style="192" customWidth="1"/>
    <col min="7177" max="7180" width="0" style="192" hidden="1" customWidth="1"/>
    <col min="7181" max="7182" width="17.5" style="192" customWidth="1"/>
    <col min="7183" max="7185" width="0" style="192" hidden="1" customWidth="1"/>
    <col min="7186" max="7186" width="17.5" style="192" customWidth="1"/>
    <col min="7187" max="7187" width="0" style="192" hidden="1" customWidth="1"/>
    <col min="7188" max="7191" width="17.5" style="192" customWidth="1"/>
    <col min="7192" max="7192" width="19.875" style="192" customWidth="1"/>
    <col min="7193" max="7196" width="20.625" style="192" customWidth="1"/>
    <col min="7197" max="7421" width="9" style="192"/>
    <col min="7422" max="7428" width="2" style="192" customWidth="1"/>
    <col min="7429" max="7429" width="2.125" style="192" customWidth="1"/>
    <col min="7430" max="7430" width="32.125" style="192" customWidth="1"/>
    <col min="7431" max="7432" width="17.5" style="192" customWidth="1"/>
    <col min="7433" max="7436" width="0" style="192" hidden="1" customWidth="1"/>
    <col min="7437" max="7438" width="17.5" style="192" customWidth="1"/>
    <col min="7439" max="7441" width="0" style="192" hidden="1" customWidth="1"/>
    <col min="7442" max="7442" width="17.5" style="192" customWidth="1"/>
    <col min="7443" max="7443" width="0" style="192" hidden="1" customWidth="1"/>
    <col min="7444" max="7447" width="17.5" style="192" customWidth="1"/>
    <col min="7448" max="7448" width="19.875" style="192" customWidth="1"/>
    <col min="7449" max="7452" width="20.625" style="192" customWidth="1"/>
    <col min="7453" max="7677" width="9" style="192"/>
    <col min="7678" max="7684" width="2" style="192" customWidth="1"/>
    <col min="7685" max="7685" width="2.125" style="192" customWidth="1"/>
    <col min="7686" max="7686" width="32.125" style="192" customWidth="1"/>
    <col min="7687" max="7688" width="17.5" style="192" customWidth="1"/>
    <col min="7689" max="7692" width="0" style="192" hidden="1" customWidth="1"/>
    <col min="7693" max="7694" width="17.5" style="192" customWidth="1"/>
    <col min="7695" max="7697" width="0" style="192" hidden="1" customWidth="1"/>
    <col min="7698" max="7698" width="17.5" style="192" customWidth="1"/>
    <col min="7699" max="7699" width="0" style="192" hidden="1" customWidth="1"/>
    <col min="7700" max="7703" width="17.5" style="192" customWidth="1"/>
    <col min="7704" max="7704" width="19.875" style="192" customWidth="1"/>
    <col min="7705" max="7708" width="20.625" style="192" customWidth="1"/>
    <col min="7709" max="7933" width="9" style="192"/>
    <col min="7934" max="7940" width="2" style="192" customWidth="1"/>
    <col min="7941" max="7941" width="2.125" style="192" customWidth="1"/>
    <col min="7942" max="7942" width="32.125" style="192" customWidth="1"/>
    <col min="7943" max="7944" width="17.5" style="192" customWidth="1"/>
    <col min="7945" max="7948" width="0" style="192" hidden="1" customWidth="1"/>
    <col min="7949" max="7950" width="17.5" style="192" customWidth="1"/>
    <col min="7951" max="7953" width="0" style="192" hidden="1" customWidth="1"/>
    <col min="7954" max="7954" width="17.5" style="192" customWidth="1"/>
    <col min="7955" max="7955" width="0" style="192" hidden="1" customWidth="1"/>
    <col min="7956" max="7959" width="17.5" style="192" customWidth="1"/>
    <col min="7960" max="7960" width="19.875" style="192" customWidth="1"/>
    <col min="7961" max="7964" width="20.625" style="192" customWidth="1"/>
    <col min="7965" max="8189" width="9" style="192"/>
    <col min="8190" max="8196" width="2" style="192" customWidth="1"/>
    <col min="8197" max="8197" width="2.125" style="192" customWidth="1"/>
    <col min="8198" max="8198" width="32.125" style="192" customWidth="1"/>
    <col min="8199" max="8200" width="17.5" style="192" customWidth="1"/>
    <col min="8201" max="8204" width="0" style="192" hidden="1" customWidth="1"/>
    <col min="8205" max="8206" width="17.5" style="192" customWidth="1"/>
    <col min="8207" max="8209" width="0" style="192" hidden="1" customWidth="1"/>
    <col min="8210" max="8210" width="17.5" style="192" customWidth="1"/>
    <col min="8211" max="8211" width="0" style="192" hidden="1" customWidth="1"/>
    <col min="8212" max="8215" width="17.5" style="192" customWidth="1"/>
    <col min="8216" max="8216" width="19.875" style="192" customWidth="1"/>
    <col min="8217" max="8220" width="20.625" style="192" customWidth="1"/>
    <col min="8221" max="8445" width="9" style="192"/>
    <col min="8446" max="8452" width="2" style="192" customWidth="1"/>
    <col min="8453" max="8453" width="2.125" style="192" customWidth="1"/>
    <col min="8454" max="8454" width="32.125" style="192" customWidth="1"/>
    <col min="8455" max="8456" width="17.5" style="192" customWidth="1"/>
    <col min="8457" max="8460" width="0" style="192" hidden="1" customWidth="1"/>
    <col min="8461" max="8462" width="17.5" style="192" customWidth="1"/>
    <col min="8463" max="8465" width="0" style="192" hidden="1" customWidth="1"/>
    <col min="8466" max="8466" width="17.5" style="192" customWidth="1"/>
    <col min="8467" max="8467" width="0" style="192" hidden="1" customWidth="1"/>
    <col min="8468" max="8471" width="17.5" style="192" customWidth="1"/>
    <col min="8472" max="8472" width="19.875" style="192" customWidth="1"/>
    <col min="8473" max="8476" width="20.625" style="192" customWidth="1"/>
    <col min="8477" max="8701" width="9" style="192"/>
    <col min="8702" max="8708" width="2" style="192" customWidth="1"/>
    <col min="8709" max="8709" width="2.125" style="192" customWidth="1"/>
    <col min="8710" max="8710" width="32.125" style="192" customWidth="1"/>
    <col min="8711" max="8712" width="17.5" style="192" customWidth="1"/>
    <col min="8713" max="8716" width="0" style="192" hidden="1" customWidth="1"/>
    <col min="8717" max="8718" width="17.5" style="192" customWidth="1"/>
    <col min="8719" max="8721" width="0" style="192" hidden="1" customWidth="1"/>
    <col min="8722" max="8722" width="17.5" style="192" customWidth="1"/>
    <col min="8723" max="8723" width="0" style="192" hidden="1" customWidth="1"/>
    <col min="8724" max="8727" width="17.5" style="192" customWidth="1"/>
    <col min="8728" max="8728" width="19.875" style="192" customWidth="1"/>
    <col min="8729" max="8732" width="20.625" style="192" customWidth="1"/>
    <col min="8733" max="8957" width="9" style="192"/>
    <col min="8958" max="8964" width="2" style="192" customWidth="1"/>
    <col min="8965" max="8965" width="2.125" style="192" customWidth="1"/>
    <col min="8966" max="8966" width="32.125" style="192" customWidth="1"/>
    <col min="8967" max="8968" width="17.5" style="192" customWidth="1"/>
    <col min="8969" max="8972" width="0" style="192" hidden="1" customWidth="1"/>
    <col min="8973" max="8974" width="17.5" style="192" customWidth="1"/>
    <col min="8975" max="8977" width="0" style="192" hidden="1" customWidth="1"/>
    <col min="8978" max="8978" width="17.5" style="192" customWidth="1"/>
    <col min="8979" max="8979" width="0" style="192" hidden="1" customWidth="1"/>
    <col min="8980" max="8983" width="17.5" style="192" customWidth="1"/>
    <col min="8984" max="8984" width="19.875" style="192" customWidth="1"/>
    <col min="8985" max="8988" width="20.625" style="192" customWidth="1"/>
    <col min="8989" max="9213" width="9" style="192"/>
    <col min="9214" max="9220" width="2" style="192" customWidth="1"/>
    <col min="9221" max="9221" width="2.125" style="192" customWidth="1"/>
    <col min="9222" max="9222" width="32.125" style="192" customWidth="1"/>
    <col min="9223" max="9224" width="17.5" style="192" customWidth="1"/>
    <col min="9225" max="9228" width="0" style="192" hidden="1" customWidth="1"/>
    <col min="9229" max="9230" width="17.5" style="192" customWidth="1"/>
    <col min="9231" max="9233" width="0" style="192" hidden="1" customWidth="1"/>
    <col min="9234" max="9234" width="17.5" style="192" customWidth="1"/>
    <col min="9235" max="9235" width="0" style="192" hidden="1" customWidth="1"/>
    <col min="9236" max="9239" width="17.5" style="192" customWidth="1"/>
    <col min="9240" max="9240" width="19.875" style="192" customWidth="1"/>
    <col min="9241" max="9244" width="20.625" style="192" customWidth="1"/>
    <col min="9245" max="9469" width="9" style="192"/>
    <col min="9470" max="9476" width="2" style="192" customWidth="1"/>
    <col min="9477" max="9477" width="2.125" style="192" customWidth="1"/>
    <col min="9478" max="9478" width="32.125" style="192" customWidth="1"/>
    <col min="9479" max="9480" width="17.5" style="192" customWidth="1"/>
    <col min="9481" max="9484" width="0" style="192" hidden="1" customWidth="1"/>
    <col min="9485" max="9486" width="17.5" style="192" customWidth="1"/>
    <col min="9487" max="9489" width="0" style="192" hidden="1" customWidth="1"/>
    <col min="9490" max="9490" width="17.5" style="192" customWidth="1"/>
    <col min="9491" max="9491" width="0" style="192" hidden="1" customWidth="1"/>
    <col min="9492" max="9495" width="17.5" style="192" customWidth="1"/>
    <col min="9496" max="9496" width="19.875" style="192" customWidth="1"/>
    <col min="9497" max="9500" width="20.625" style="192" customWidth="1"/>
    <col min="9501" max="9725" width="9" style="192"/>
    <col min="9726" max="9732" width="2" style="192" customWidth="1"/>
    <col min="9733" max="9733" width="2.125" style="192" customWidth="1"/>
    <col min="9734" max="9734" width="32.125" style="192" customWidth="1"/>
    <col min="9735" max="9736" width="17.5" style="192" customWidth="1"/>
    <col min="9737" max="9740" width="0" style="192" hidden="1" customWidth="1"/>
    <col min="9741" max="9742" width="17.5" style="192" customWidth="1"/>
    <col min="9743" max="9745" width="0" style="192" hidden="1" customWidth="1"/>
    <col min="9746" max="9746" width="17.5" style="192" customWidth="1"/>
    <col min="9747" max="9747" width="0" style="192" hidden="1" customWidth="1"/>
    <col min="9748" max="9751" width="17.5" style="192" customWidth="1"/>
    <col min="9752" max="9752" width="19.875" style="192" customWidth="1"/>
    <col min="9753" max="9756" width="20.625" style="192" customWidth="1"/>
    <col min="9757" max="9981" width="9" style="192"/>
    <col min="9982" max="9988" width="2" style="192" customWidth="1"/>
    <col min="9989" max="9989" width="2.125" style="192" customWidth="1"/>
    <col min="9990" max="9990" width="32.125" style="192" customWidth="1"/>
    <col min="9991" max="9992" width="17.5" style="192" customWidth="1"/>
    <col min="9993" max="9996" width="0" style="192" hidden="1" customWidth="1"/>
    <col min="9997" max="9998" width="17.5" style="192" customWidth="1"/>
    <col min="9999" max="10001" width="0" style="192" hidden="1" customWidth="1"/>
    <col min="10002" max="10002" width="17.5" style="192" customWidth="1"/>
    <col min="10003" max="10003" width="0" style="192" hidden="1" customWidth="1"/>
    <col min="10004" max="10007" width="17.5" style="192" customWidth="1"/>
    <col min="10008" max="10008" width="19.875" style="192" customWidth="1"/>
    <col min="10009" max="10012" width="20.625" style="192" customWidth="1"/>
    <col min="10013" max="10237" width="9" style="192"/>
    <col min="10238" max="10244" width="2" style="192" customWidth="1"/>
    <col min="10245" max="10245" width="2.125" style="192" customWidth="1"/>
    <col min="10246" max="10246" width="32.125" style="192" customWidth="1"/>
    <col min="10247" max="10248" width="17.5" style="192" customWidth="1"/>
    <col min="10249" max="10252" width="0" style="192" hidden="1" customWidth="1"/>
    <col min="10253" max="10254" width="17.5" style="192" customWidth="1"/>
    <col min="10255" max="10257" width="0" style="192" hidden="1" customWidth="1"/>
    <col min="10258" max="10258" width="17.5" style="192" customWidth="1"/>
    <col min="10259" max="10259" width="0" style="192" hidden="1" customWidth="1"/>
    <col min="10260" max="10263" width="17.5" style="192" customWidth="1"/>
    <col min="10264" max="10264" width="19.875" style="192" customWidth="1"/>
    <col min="10265" max="10268" width="20.625" style="192" customWidth="1"/>
    <col min="10269" max="10493" width="9" style="192"/>
    <col min="10494" max="10500" width="2" style="192" customWidth="1"/>
    <col min="10501" max="10501" width="2.125" style="192" customWidth="1"/>
    <col min="10502" max="10502" width="32.125" style="192" customWidth="1"/>
    <col min="10503" max="10504" width="17.5" style="192" customWidth="1"/>
    <col min="10505" max="10508" width="0" style="192" hidden="1" customWidth="1"/>
    <col min="10509" max="10510" width="17.5" style="192" customWidth="1"/>
    <col min="10511" max="10513" width="0" style="192" hidden="1" customWidth="1"/>
    <col min="10514" max="10514" width="17.5" style="192" customWidth="1"/>
    <col min="10515" max="10515" width="0" style="192" hidden="1" customWidth="1"/>
    <col min="10516" max="10519" width="17.5" style="192" customWidth="1"/>
    <col min="10520" max="10520" width="19.875" style="192" customWidth="1"/>
    <col min="10521" max="10524" width="20.625" style="192" customWidth="1"/>
    <col min="10525" max="10749" width="9" style="192"/>
    <col min="10750" max="10756" width="2" style="192" customWidth="1"/>
    <col min="10757" max="10757" width="2.125" style="192" customWidth="1"/>
    <col min="10758" max="10758" width="32.125" style="192" customWidth="1"/>
    <col min="10759" max="10760" width="17.5" style="192" customWidth="1"/>
    <col min="10761" max="10764" width="0" style="192" hidden="1" customWidth="1"/>
    <col min="10765" max="10766" width="17.5" style="192" customWidth="1"/>
    <col min="10767" max="10769" width="0" style="192" hidden="1" customWidth="1"/>
    <col min="10770" max="10770" width="17.5" style="192" customWidth="1"/>
    <col min="10771" max="10771" width="0" style="192" hidden="1" customWidth="1"/>
    <col min="10772" max="10775" width="17.5" style="192" customWidth="1"/>
    <col min="10776" max="10776" width="19.875" style="192" customWidth="1"/>
    <col min="10777" max="10780" width="20.625" style="192" customWidth="1"/>
    <col min="10781" max="11005" width="9" style="192"/>
    <col min="11006" max="11012" width="2" style="192" customWidth="1"/>
    <col min="11013" max="11013" width="2.125" style="192" customWidth="1"/>
    <col min="11014" max="11014" width="32.125" style="192" customWidth="1"/>
    <col min="11015" max="11016" width="17.5" style="192" customWidth="1"/>
    <col min="11017" max="11020" width="0" style="192" hidden="1" customWidth="1"/>
    <col min="11021" max="11022" width="17.5" style="192" customWidth="1"/>
    <col min="11023" max="11025" width="0" style="192" hidden="1" customWidth="1"/>
    <col min="11026" max="11026" width="17.5" style="192" customWidth="1"/>
    <col min="11027" max="11027" width="0" style="192" hidden="1" customWidth="1"/>
    <col min="11028" max="11031" width="17.5" style="192" customWidth="1"/>
    <col min="11032" max="11032" width="19.875" style="192" customWidth="1"/>
    <col min="11033" max="11036" width="20.625" style="192" customWidth="1"/>
    <col min="11037" max="11261" width="9" style="192"/>
    <col min="11262" max="11268" width="2" style="192" customWidth="1"/>
    <col min="11269" max="11269" width="2.125" style="192" customWidth="1"/>
    <col min="11270" max="11270" width="32.125" style="192" customWidth="1"/>
    <col min="11271" max="11272" width="17.5" style="192" customWidth="1"/>
    <col min="11273" max="11276" width="0" style="192" hidden="1" customWidth="1"/>
    <col min="11277" max="11278" width="17.5" style="192" customWidth="1"/>
    <col min="11279" max="11281" width="0" style="192" hidden="1" customWidth="1"/>
    <col min="11282" max="11282" width="17.5" style="192" customWidth="1"/>
    <col min="11283" max="11283" width="0" style="192" hidden="1" customWidth="1"/>
    <col min="11284" max="11287" width="17.5" style="192" customWidth="1"/>
    <col min="11288" max="11288" width="19.875" style="192" customWidth="1"/>
    <col min="11289" max="11292" width="20.625" style="192" customWidth="1"/>
    <col min="11293" max="11517" width="9" style="192"/>
    <col min="11518" max="11524" width="2" style="192" customWidth="1"/>
    <col min="11525" max="11525" width="2.125" style="192" customWidth="1"/>
    <col min="11526" max="11526" width="32.125" style="192" customWidth="1"/>
    <col min="11527" max="11528" width="17.5" style="192" customWidth="1"/>
    <col min="11529" max="11532" width="0" style="192" hidden="1" customWidth="1"/>
    <col min="11533" max="11534" width="17.5" style="192" customWidth="1"/>
    <col min="11535" max="11537" width="0" style="192" hidden="1" customWidth="1"/>
    <col min="11538" max="11538" width="17.5" style="192" customWidth="1"/>
    <col min="11539" max="11539" width="0" style="192" hidden="1" customWidth="1"/>
    <col min="11540" max="11543" width="17.5" style="192" customWidth="1"/>
    <col min="11544" max="11544" width="19.875" style="192" customWidth="1"/>
    <col min="11545" max="11548" width="20.625" style="192" customWidth="1"/>
    <col min="11549" max="11773" width="9" style="192"/>
    <col min="11774" max="11780" width="2" style="192" customWidth="1"/>
    <col min="11781" max="11781" width="2.125" style="192" customWidth="1"/>
    <col min="11782" max="11782" width="32.125" style="192" customWidth="1"/>
    <col min="11783" max="11784" width="17.5" style="192" customWidth="1"/>
    <col min="11785" max="11788" width="0" style="192" hidden="1" customWidth="1"/>
    <col min="11789" max="11790" width="17.5" style="192" customWidth="1"/>
    <col min="11791" max="11793" width="0" style="192" hidden="1" customWidth="1"/>
    <col min="11794" max="11794" width="17.5" style="192" customWidth="1"/>
    <col min="11795" max="11795" width="0" style="192" hidden="1" customWidth="1"/>
    <col min="11796" max="11799" width="17.5" style="192" customWidth="1"/>
    <col min="11800" max="11800" width="19.875" style="192" customWidth="1"/>
    <col min="11801" max="11804" width="20.625" style="192" customWidth="1"/>
    <col min="11805" max="12029" width="9" style="192"/>
    <col min="12030" max="12036" width="2" style="192" customWidth="1"/>
    <col min="12037" max="12037" width="2.125" style="192" customWidth="1"/>
    <col min="12038" max="12038" width="32.125" style="192" customWidth="1"/>
    <col min="12039" max="12040" width="17.5" style="192" customWidth="1"/>
    <col min="12041" max="12044" width="0" style="192" hidden="1" customWidth="1"/>
    <col min="12045" max="12046" width="17.5" style="192" customWidth="1"/>
    <col min="12047" max="12049" width="0" style="192" hidden="1" customWidth="1"/>
    <col min="12050" max="12050" width="17.5" style="192" customWidth="1"/>
    <col min="12051" max="12051" width="0" style="192" hidden="1" customWidth="1"/>
    <col min="12052" max="12055" width="17.5" style="192" customWidth="1"/>
    <col min="12056" max="12056" width="19.875" style="192" customWidth="1"/>
    <col min="12057" max="12060" width="20.625" style="192" customWidth="1"/>
    <col min="12061" max="12285" width="9" style="192"/>
    <col min="12286" max="12292" width="2" style="192" customWidth="1"/>
    <col min="12293" max="12293" width="2.125" style="192" customWidth="1"/>
    <col min="12294" max="12294" width="32.125" style="192" customWidth="1"/>
    <col min="12295" max="12296" width="17.5" style="192" customWidth="1"/>
    <col min="12297" max="12300" width="0" style="192" hidden="1" customWidth="1"/>
    <col min="12301" max="12302" width="17.5" style="192" customWidth="1"/>
    <col min="12303" max="12305" width="0" style="192" hidden="1" customWidth="1"/>
    <col min="12306" max="12306" width="17.5" style="192" customWidth="1"/>
    <col min="12307" max="12307" width="0" style="192" hidden="1" customWidth="1"/>
    <col min="12308" max="12311" width="17.5" style="192" customWidth="1"/>
    <col min="12312" max="12312" width="19.875" style="192" customWidth="1"/>
    <col min="12313" max="12316" width="20.625" style="192" customWidth="1"/>
    <col min="12317" max="12541" width="9" style="192"/>
    <col min="12542" max="12548" width="2" style="192" customWidth="1"/>
    <col min="12549" max="12549" width="2.125" style="192" customWidth="1"/>
    <col min="12550" max="12550" width="32.125" style="192" customWidth="1"/>
    <col min="12551" max="12552" width="17.5" style="192" customWidth="1"/>
    <col min="12553" max="12556" width="0" style="192" hidden="1" customWidth="1"/>
    <col min="12557" max="12558" width="17.5" style="192" customWidth="1"/>
    <col min="12559" max="12561" width="0" style="192" hidden="1" customWidth="1"/>
    <col min="12562" max="12562" width="17.5" style="192" customWidth="1"/>
    <col min="12563" max="12563" width="0" style="192" hidden="1" customWidth="1"/>
    <col min="12564" max="12567" width="17.5" style="192" customWidth="1"/>
    <col min="12568" max="12568" width="19.875" style="192" customWidth="1"/>
    <col min="12569" max="12572" width="20.625" style="192" customWidth="1"/>
    <col min="12573" max="12797" width="9" style="192"/>
    <col min="12798" max="12804" width="2" style="192" customWidth="1"/>
    <col min="12805" max="12805" width="2.125" style="192" customWidth="1"/>
    <col min="12806" max="12806" width="32.125" style="192" customWidth="1"/>
    <col min="12807" max="12808" width="17.5" style="192" customWidth="1"/>
    <col min="12809" max="12812" width="0" style="192" hidden="1" customWidth="1"/>
    <col min="12813" max="12814" width="17.5" style="192" customWidth="1"/>
    <col min="12815" max="12817" width="0" style="192" hidden="1" customWidth="1"/>
    <col min="12818" max="12818" width="17.5" style="192" customWidth="1"/>
    <col min="12819" max="12819" width="0" style="192" hidden="1" customWidth="1"/>
    <col min="12820" max="12823" width="17.5" style="192" customWidth="1"/>
    <col min="12824" max="12824" width="19.875" style="192" customWidth="1"/>
    <col min="12825" max="12828" width="20.625" style="192" customWidth="1"/>
    <col min="12829" max="13053" width="9" style="192"/>
    <col min="13054" max="13060" width="2" style="192" customWidth="1"/>
    <col min="13061" max="13061" width="2.125" style="192" customWidth="1"/>
    <col min="13062" max="13062" width="32.125" style="192" customWidth="1"/>
    <col min="13063" max="13064" width="17.5" style="192" customWidth="1"/>
    <col min="13065" max="13068" width="0" style="192" hidden="1" customWidth="1"/>
    <col min="13069" max="13070" width="17.5" style="192" customWidth="1"/>
    <col min="13071" max="13073" width="0" style="192" hidden="1" customWidth="1"/>
    <col min="13074" max="13074" width="17.5" style="192" customWidth="1"/>
    <col min="13075" max="13075" width="0" style="192" hidden="1" customWidth="1"/>
    <col min="13076" max="13079" width="17.5" style="192" customWidth="1"/>
    <col min="13080" max="13080" width="19.875" style="192" customWidth="1"/>
    <col min="13081" max="13084" width="20.625" style="192" customWidth="1"/>
    <col min="13085" max="13309" width="9" style="192"/>
    <col min="13310" max="13316" width="2" style="192" customWidth="1"/>
    <col min="13317" max="13317" width="2.125" style="192" customWidth="1"/>
    <col min="13318" max="13318" width="32.125" style="192" customWidth="1"/>
    <col min="13319" max="13320" width="17.5" style="192" customWidth="1"/>
    <col min="13321" max="13324" width="0" style="192" hidden="1" customWidth="1"/>
    <col min="13325" max="13326" width="17.5" style="192" customWidth="1"/>
    <col min="13327" max="13329" width="0" style="192" hidden="1" customWidth="1"/>
    <col min="13330" max="13330" width="17.5" style="192" customWidth="1"/>
    <col min="13331" max="13331" width="0" style="192" hidden="1" customWidth="1"/>
    <col min="13332" max="13335" width="17.5" style="192" customWidth="1"/>
    <col min="13336" max="13336" width="19.875" style="192" customWidth="1"/>
    <col min="13337" max="13340" width="20.625" style="192" customWidth="1"/>
    <col min="13341" max="13565" width="9" style="192"/>
    <col min="13566" max="13572" width="2" style="192" customWidth="1"/>
    <col min="13573" max="13573" width="2.125" style="192" customWidth="1"/>
    <col min="13574" max="13574" width="32.125" style="192" customWidth="1"/>
    <col min="13575" max="13576" width="17.5" style="192" customWidth="1"/>
    <col min="13577" max="13580" width="0" style="192" hidden="1" customWidth="1"/>
    <col min="13581" max="13582" width="17.5" style="192" customWidth="1"/>
    <col min="13583" max="13585" width="0" style="192" hidden="1" customWidth="1"/>
    <col min="13586" max="13586" width="17.5" style="192" customWidth="1"/>
    <col min="13587" max="13587" width="0" style="192" hidden="1" customWidth="1"/>
    <col min="13588" max="13591" width="17.5" style="192" customWidth="1"/>
    <col min="13592" max="13592" width="19.875" style="192" customWidth="1"/>
    <col min="13593" max="13596" width="20.625" style="192" customWidth="1"/>
    <col min="13597" max="13821" width="9" style="192"/>
    <col min="13822" max="13828" width="2" style="192" customWidth="1"/>
    <col min="13829" max="13829" width="2.125" style="192" customWidth="1"/>
    <col min="13830" max="13830" width="32.125" style="192" customWidth="1"/>
    <col min="13831" max="13832" width="17.5" style="192" customWidth="1"/>
    <col min="13833" max="13836" width="0" style="192" hidden="1" customWidth="1"/>
    <col min="13837" max="13838" width="17.5" style="192" customWidth="1"/>
    <col min="13839" max="13841" width="0" style="192" hidden="1" customWidth="1"/>
    <col min="13842" max="13842" width="17.5" style="192" customWidth="1"/>
    <col min="13843" max="13843" width="0" style="192" hidden="1" customWidth="1"/>
    <col min="13844" max="13847" width="17.5" style="192" customWidth="1"/>
    <col min="13848" max="13848" width="19.875" style="192" customWidth="1"/>
    <col min="13849" max="13852" width="20.625" style="192" customWidth="1"/>
    <col min="13853" max="14077" width="9" style="192"/>
    <col min="14078" max="14084" width="2" style="192" customWidth="1"/>
    <col min="14085" max="14085" width="2.125" style="192" customWidth="1"/>
    <col min="14086" max="14086" width="32.125" style="192" customWidth="1"/>
    <col min="14087" max="14088" width="17.5" style="192" customWidth="1"/>
    <col min="14089" max="14092" width="0" style="192" hidden="1" customWidth="1"/>
    <col min="14093" max="14094" width="17.5" style="192" customWidth="1"/>
    <col min="14095" max="14097" width="0" style="192" hidden="1" customWidth="1"/>
    <col min="14098" max="14098" width="17.5" style="192" customWidth="1"/>
    <col min="14099" max="14099" width="0" style="192" hidden="1" customWidth="1"/>
    <col min="14100" max="14103" width="17.5" style="192" customWidth="1"/>
    <col min="14104" max="14104" width="19.875" style="192" customWidth="1"/>
    <col min="14105" max="14108" width="20.625" style="192" customWidth="1"/>
    <col min="14109" max="14333" width="9" style="192"/>
    <col min="14334" max="14340" width="2" style="192" customWidth="1"/>
    <col min="14341" max="14341" width="2.125" style="192" customWidth="1"/>
    <col min="14342" max="14342" width="32.125" style="192" customWidth="1"/>
    <col min="14343" max="14344" width="17.5" style="192" customWidth="1"/>
    <col min="14345" max="14348" width="0" style="192" hidden="1" customWidth="1"/>
    <col min="14349" max="14350" width="17.5" style="192" customWidth="1"/>
    <col min="14351" max="14353" width="0" style="192" hidden="1" customWidth="1"/>
    <col min="14354" max="14354" width="17.5" style="192" customWidth="1"/>
    <col min="14355" max="14355" width="0" style="192" hidden="1" customWidth="1"/>
    <col min="14356" max="14359" width="17.5" style="192" customWidth="1"/>
    <col min="14360" max="14360" width="19.875" style="192" customWidth="1"/>
    <col min="14361" max="14364" width="20.625" style="192" customWidth="1"/>
    <col min="14365" max="14589" width="9" style="192"/>
    <col min="14590" max="14596" width="2" style="192" customWidth="1"/>
    <col min="14597" max="14597" width="2.125" style="192" customWidth="1"/>
    <col min="14598" max="14598" width="32.125" style="192" customWidth="1"/>
    <col min="14599" max="14600" width="17.5" style="192" customWidth="1"/>
    <col min="14601" max="14604" width="0" style="192" hidden="1" customWidth="1"/>
    <col min="14605" max="14606" width="17.5" style="192" customWidth="1"/>
    <col min="14607" max="14609" width="0" style="192" hidden="1" customWidth="1"/>
    <col min="14610" max="14610" width="17.5" style="192" customWidth="1"/>
    <col min="14611" max="14611" width="0" style="192" hidden="1" customWidth="1"/>
    <col min="14612" max="14615" width="17.5" style="192" customWidth="1"/>
    <col min="14616" max="14616" width="19.875" style="192" customWidth="1"/>
    <col min="14617" max="14620" width="20.625" style="192" customWidth="1"/>
    <col min="14621" max="14845" width="9" style="192"/>
    <col min="14846" max="14852" width="2" style="192" customWidth="1"/>
    <col min="14853" max="14853" width="2.125" style="192" customWidth="1"/>
    <col min="14854" max="14854" width="32.125" style="192" customWidth="1"/>
    <col min="14855" max="14856" width="17.5" style="192" customWidth="1"/>
    <col min="14857" max="14860" width="0" style="192" hidden="1" customWidth="1"/>
    <col min="14861" max="14862" width="17.5" style="192" customWidth="1"/>
    <col min="14863" max="14865" width="0" style="192" hidden="1" customWidth="1"/>
    <col min="14866" max="14866" width="17.5" style="192" customWidth="1"/>
    <col min="14867" max="14867" width="0" style="192" hidden="1" customWidth="1"/>
    <col min="14868" max="14871" width="17.5" style="192" customWidth="1"/>
    <col min="14872" max="14872" width="19.875" style="192" customWidth="1"/>
    <col min="14873" max="14876" width="20.625" style="192" customWidth="1"/>
    <col min="14877" max="15101" width="9" style="192"/>
    <col min="15102" max="15108" width="2" style="192" customWidth="1"/>
    <col min="15109" max="15109" width="2.125" style="192" customWidth="1"/>
    <col min="15110" max="15110" width="32.125" style="192" customWidth="1"/>
    <col min="15111" max="15112" width="17.5" style="192" customWidth="1"/>
    <col min="15113" max="15116" width="0" style="192" hidden="1" customWidth="1"/>
    <col min="15117" max="15118" width="17.5" style="192" customWidth="1"/>
    <col min="15119" max="15121" width="0" style="192" hidden="1" customWidth="1"/>
    <col min="15122" max="15122" width="17.5" style="192" customWidth="1"/>
    <col min="15123" max="15123" width="0" style="192" hidden="1" customWidth="1"/>
    <col min="15124" max="15127" width="17.5" style="192" customWidth="1"/>
    <col min="15128" max="15128" width="19.875" style="192" customWidth="1"/>
    <col min="15129" max="15132" width="20.625" style="192" customWidth="1"/>
    <col min="15133" max="15357" width="9" style="192"/>
    <col min="15358" max="15364" width="2" style="192" customWidth="1"/>
    <col min="15365" max="15365" width="2.125" style="192" customWidth="1"/>
    <col min="15366" max="15366" width="32.125" style="192" customWidth="1"/>
    <col min="15367" max="15368" width="17.5" style="192" customWidth="1"/>
    <col min="15369" max="15372" width="0" style="192" hidden="1" customWidth="1"/>
    <col min="15373" max="15374" width="17.5" style="192" customWidth="1"/>
    <col min="15375" max="15377" width="0" style="192" hidden="1" customWidth="1"/>
    <col min="15378" max="15378" width="17.5" style="192" customWidth="1"/>
    <col min="15379" max="15379" width="0" style="192" hidden="1" customWidth="1"/>
    <col min="15380" max="15383" width="17.5" style="192" customWidth="1"/>
    <col min="15384" max="15384" width="19.875" style="192" customWidth="1"/>
    <col min="15385" max="15388" width="20.625" style="192" customWidth="1"/>
    <col min="15389" max="15613" width="9" style="192"/>
    <col min="15614" max="15620" width="2" style="192" customWidth="1"/>
    <col min="15621" max="15621" width="2.125" style="192" customWidth="1"/>
    <col min="15622" max="15622" width="32.125" style="192" customWidth="1"/>
    <col min="15623" max="15624" width="17.5" style="192" customWidth="1"/>
    <col min="15625" max="15628" width="0" style="192" hidden="1" customWidth="1"/>
    <col min="15629" max="15630" width="17.5" style="192" customWidth="1"/>
    <col min="15631" max="15633" width="0" style="192" hidden="1" customWidth="1"/>
    <col min="15634" max="15634" width="17.5" style="192" customWidth="1"/>
    <col min="15635" max="15635" width="0" style="192" hidden="1" customWidth="1"/>
    <col min="15636" max="15639" width="17.5" style="192" customWidth="1"/>
    <col min="15640" max="15640" width="19.875" style="192" customWidth="1"/>
    <col min="15641" max="15644" width="20.625" style="192" customWidth="1"/>
    <col min="15645" max="15869" width="9" style="192"/>
    <col min="15870" max="15876" width="2" style="192" customWidth="1"/>
    <col min="15877" max="15877" width="2.125" style="192" customWidth="1"/>
    <col min="15878" max="15878" width="32.125" style="192" customWidth="1"/>
    <col min="15879" max="15880" width="17.5" style="192" customWidth="1"/>
    <col min="15881" max="15884" width="0" style="192" hidden="1" customWidth="1"/>
    <col min="15885" max="15886" width="17.5" style="192" customWidth="1"/>
    <col min="15887" max="15889" width="0" style="192" hidden="1" customWidth="1"/>
    <col min="15890" max="15890" width="17.5" style="192" customWidth="1"/>
    <col min="15891" max="15891" width="0" style="192" hidden="1" customWidth="1"/>
    <col min="15892" max="15895" width="17.5" style="192" customWidth="1"/>
    <col min="15896" max="15896" width="19.875" style="192" customWidth="1"/>
    <col min="15897" max="15900" width="20.625" style="192" customWidth="1"/>
    <col min="15901" max="16125" width="9" style="192"/>
    <col min="16126" max="16132" width="2" style="192" customWidth="1"/>
    <col min="16133" max="16133" width="2.125" style="192" customWidth="1"/>
    <col min="16134" max="16134" width="32.125" style="192" customWidth="1"/>
    <col min="16135" max="16136" width="17.5" style="192" customWidth="1"/>
    <col min="16137" max="16140" width="0" style="192" hidden="1" customWidth="1"/>
    <col min="16141" max="16142" width="17.5" style="192" customWidth="1"/>
    <col min="16143" max="16145" width="0" style="192" hidden="1" customWidth="1"/>
    <col min="16146" max="16146" width="17.5" style="192" customWidth="1"/>
    <col min="16147" max="16147" width="0" style="192" hidden="1" customWidth="1"/>
    <col min="16148" max="16151" width="17.5" style="192" customWidth="1"/>
    <col min="16152" max="16152" width="19.875" style="192" customWidth="1"/>
    <col min="16153" max="16156" width="20.625" style="192" customWidth="1"/>
    <col min="16157" max="16384" width="9" style="192"/>
  </cols>
  <sheetData>
    <row r="1" spans="1:31" ht="28.5" hidden="1" customHeight="1">
      <c r="Q1" s="372"/>
      <c r="R1" s="372"/>
      <c r="S1" s="372"/>
      <c r="T1" s="372"/>
      <c r="U1" s="372" t="s">
        <v>15</v>
      </c>
    </row>
    <row r="2" spans="1:31" s="195" customFormat="1" ht="28.5" hidden="1" customHeight="1">
      <c r="A2" s="233"/>
      <c r="B2" s="233"/>
      <c r="D2" s="193"/>
      <c r="E2" s="193"/>
      <c r="F2" s="193"/>
      <c r="G2" s="193"/>
      <c r="H2" s="193"/>
      <c r="I2" s="194"/>
      <c r="J2" s="193"/>
      <c r="K2" s="193"/>
      <c r="L2" s="193"/>
      <c r="M2" s="193"/>
      <c r="N2" s="193"/>
      <c r="O2" s="193"/>
      <c r="P2" s="193"/>
      <c r="Q2" s="373"/>
      <c r="R2" s="374"/>
      <c r="S2" s="374" t="s">
        <v>16</v>
      </c>
      <c r="T2" s="374"/>
      <c r="U2" s="375"/>
      <c r="V2" s="297"/>
      <c r="W2" s="300"/>
    </row>
    <row r="3" spans="1:31" s="198" customFormat="1" ht="28.5" hidden="1" customHeight="1">
      <c r="A3" s="234"/>
      <c r="B3" s="234"/>
      <c r="D3" s="196"/>
      <c r="E3" s="196"/>
      <c r="F3" s="196"/>
      <c r="G3" s="196"/>
      <c r="H3" s="196"/>
      <c r="I3" s="197"/>
      <c r="J3" s="196"/>
      <c r="K3" s="196"/>
      <c r="L3" s="196"/>
      <c r="M3" s="196"/>
      <c r="N3" s="196"/>
      <c r="O3" s="196"/>
      <c r="P3" s="196"/>
      <c r="Q3" s="373"/>
      <c r="R3" s="374"/>
      <c r="S3" s="374" t="s">
        <v>17</v>
      </c>
      <c r="T3" s="374"/>
      <c r="U3" s="375"/>
      <c r="V3" s="298"/>
      <c r="W3" s="301"/>
    </row>
    <row r="4" spans="1:31" ht="31.7" hidden="1" customHeight="1"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7"/>
      <c r="Q4" s="377"/>
      <c r="R4" s="377"/>
      <c r="S4" s="377"/>
      <c r="T4" s="377"/>
      <c r="U4" s="377"/>
    </row>
    <row r="5" spans="1:31" ht="31.7" customHeight="1">
      <c r="D5" s="215"/>
      <c r="E5" s="215"/>
      <c r="F5" s="215"/>
      <c r="G5" s="221"/>
      <c r="H5" s="215"/>
      <c r="I5" s="215"/>
      <c r="J5" s="215"/>
      <c r="K5" s="215"/>
      <c r="L5" s="215"/>
      <c r="M5" s="215"/>
      <c r="N5" s="215"/>
      <c r="O5" s="218" t="s">
        <v>232</v>
      </c>
      <c r="P5" s="219" t="s">
        <v>222</v>
      </c>
      <c r="Q5" s="216"/>
      <c r="R5" s="216"/>
      <c r="S5" s="216"/>
      <c r="T5" s="216"/>
      <c r="U5" s="216"/>
      <c r="V5" s="311"/>
    </row>
    <row r="6" spans="1:31" ht="22.7" customHeight="1">
      <c r="D6" s="370" t="s">
        <v>233</v>
      </c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1" t="s">
        <v>234</v>
      </c>
      <c r="Q6" s="371"/>
      <c r="R6" s="371"/>
      <c r="S6" s="371"/>
      <c r="T6" s="371"/>
      <c r="U6" s="371"/>
    </row>
    <row r="7" spans="1:31" ht="18" customHeight="1" thickBot="1">
      <c r="D7" s="180" t="s">
        <v>147</v>
      </c>
      <c r="E7" s="199"/>
      <c r="F7" s="199"/>
      <c r="G7" s="180"/>
      <c r="H7" s="200"/>
      <c r="I7" s="200"/>
      <c r="J7" s="200"/>
      <c r="K7" s="200"/>
      <c r="L7" s="199"/>
      <c r="M7" s="199"/>
      <c r="N7" s="199"/>
      <c r="O7" s="199"/>
      <c r="P7" s="199"/>
      <c r="Q7" s="180"/>
      <c r="R7" s="180"/>
      <c r="S7" s="180"/>
      <c r="U7" s="201" t="s">
        <v>18</v>
      </c>
    </row>
    <row r="8" spans="1:31" ht="22.7" customHeight="1">
      <c r="D8" s="358" t="s">
        <v>19</v>
      </c>
      <c r="E8" s="359"/>
      <c r="F8" s="359"/>
      <c r="G8" s="359"/>
      <c r="H8" s="359"/>
      <c r="I8" s="359"/>
      <c r="J8" s="359"/>
      <c r="K8" s="359"/>
      <c r="L8" s="360"/>
      <c r="M8" s="358" t="s">
        <v>2</v>
      </c>
      <c r="N8" s="359"/>
      <c r="O8" s="359"/>
      <c r="P8" s="364"/>
      <c r="Q8" s="365" t="s">
        <v>20</v>
      </c>
      <c r="R8" s="359"/>
      <c r="S8" s="366" t="s">
        <v>21</v>
      </c>
      <c r="T8" s="368" t="s">
        <v>22</v>
      </c>
      <c r="U8" s="356" t="s">
        <v>23</v>
      </c>
    </row>
    <row r="9" spans="1:31" ht="30.2" customHeight="1" thickBot="1">
      <c r="B9" s="230"/>
      <c r="D9" s="361"/>
      <c r="E9" s="362"/>
      <c r="F9" s="362"/>
      <c r="G9" s="362"/>
      <c r="H9" s="362"/>
      <c r="I9" s="362"/>
      <c r="J9" s="362"/>
      <c r="K9" s="362"/>
      <c r="L9" s="363"/>
      <c r="M9" s="202"/>
      <c r="N9" s="203" t="s">
        <v>143</v>
      </c>
      <c r="O9" s="203" t="s">
        <v>144</v>
      </c>
      <c r="P9" s="204" t="s">
        <v>24</v>
      </c>
      <c r="Q9" s="205"/>
      <c r="R9" s="206" t="s">
        <v>145</v>
      </c>
      <c r="S9" s="367"/>
      <c r="T9" s="369"/>
      <c r="U9" s="357"/>
    </row>
    <row r="10" spans="1:31" ht="18" customHeight="1">
      <c r="B10" s="230"/>
      <c r="C10" s="238"/>
      <c r="D10" s="207" t="s">
        <v>25</v>
      </c>
      <c r="E10" s="180"/>
      <c r="F10" s="180"/>
      <c r="G10" s="180"/>
      <c r="H10" s="180"/>
      <c r="I10" s="180"/>
      <c r="J10" s="180"/>
      <c r="K10" s="180"/>
      <c r="L10" s="208"/>
      <c r="M10" s="262"/>
      <c r="N10" s="263"/>
      <c r="O10" s="263"/>
      <c r="P10" s="264"/>
      <c r="Q10" s="265"/>
      <c r="R10" s="266"/>
      <c r="S10" s="255"/>
      <c r="T10" s="256"/>
      <c r="U10" s="257"/>
    </row>
    <row r="11" spans="1:31" ht="18" customHeight="1">
      <c r="B11" s="230"/>
      <c r="C11" s="238"/>
      <c r="D11" s="207"/>
      <c r="E11" s="180" t="s">
        <v>26</v>
      </c>
      <c r="F11" s="180"/>
      <c r="G11" s="180"/>
      <c r="H11" s="180"/>
      <c r="I11" s="180"/>
      <c r="J11" s="180"/>
      <c r="K11" s="180"/>
      <c r="L11" s="208"/>
      <c r="M11" s="245"/>
      <c r="N11" s="246"/>
      <c r="O11" s="246"/>
      <c r="P11" s="249"/>
      <c r="Q11" s="250"/>
      <c r="R11" s="251"/>
      <c r="S11" s="258"/>
      <c r="T11" s="258"/>
      <c r="U11" s="259"/>
    </row>
    <row r="12" spans="1:31" ht="18" customHeight="1">
      <c r="B12" s="230"/>
      <c r="C12" s="238"/>
      <c r="D12" s="207"/>
      <c r="E12" s="180"/>
      <c r="F12" s="209" t="s">
        <v>149</v>
      </c>
      <c r="G12" s="180" t="s">
        <v>150</v>
      </c>
      <c r="H12" s="180"/>
      <c r="I12" s="180"/>
      <c r="J12" s="180"/>
      <c r="K12" s="180"/>
      <c r="L12" s="208"/>
      <c r="M12" s="245"/>
      <c r="N12" s="246"/>
      <c r="O12" s="246"/>
      <c r="P12" s="249"/>
      <c r="Q12" s="250"/>
      <c r="R12" s="251"/>
      <c r="S12" s="258"/>
      <c r="T12" s="258"/>
      <c r="U12" s="259"/>
      <c r="X12" s="210"/>
      <c r="AC12" s="210"/>
      <c r="AD12" s="210"/>
      <c r="AE12" s="210"/>
    </row>
    <row r="13" spans="1:31" s="210" customFormat="1" ht="18" customHeight="1">
      <c r="A13" s="235"/>
      <c r="B13" s="230"/>
      <c r="C13" s="238"/>
      <c r="D13" s="207"/>
      <c r="E13" s="180"/>
      <c r="F13" s="180"/>
      <c r="G13" s="180"/>
      <c r="H13" s="180" t="s">
        <v>27</v>
      </c>
      <c r="I13" s="180"/>
      <c r="J13" s="180"/>
      <c r="K13" s="180"/>
      <c r="L13" s="208"/>
      <c r="M13" s="245">
        <v>17201000</v>
      </c>
      <c r="N13" s="246">
        <v>0</v>
      </c>
      <c r="O13" s="246">
        <v>0</v>
      </c>
      <c r="P13" s="249">
        <v>17201000</v>
      </c>
      <c r="Q13" s="250">
        <v>3225000</v>
      </c>
      <c r="R13" s="251">
        <v>3225000</v>
      </c>
      <c r="S13" s="258">
        <v>1081000</v>
      </c>
      <c r="T13" s="258"/>
      <c r="U13" s="259">
        <v>21507000</v>
      </c>
      <c r="V13" s="299"/>
      <c r="X13" s="192"/>
      <c r="Y13" s="211"/>
      <c r="Z13" s="211"/>
      <c r="AA13" s="211"/>
      <c r="AC13" s="192"/>
      <c r="AD13" s="192"/>
      <c r="AE13" s="192"/>
    </row>
    <row r="14" spans="1:31" ht="18" customHeight="1">
      <c r="B14" s="230"/>
      <c r="C14" s="238"/>
      <c r="D14" s="207"/>
      <c r="E14" s="180"/>
      <c r="F14" s="180"/>
      <c r="G14" s="180"/>
      <c r="H14" s="180"/>
      <c r="I14" s="180" t="s">
        <v>28</v>
      </c>
      <c r="J14" s="180"/>
      <c r="K14" s="180"/>
      <c r="L14" s="208"/>
      <c r="M14" s="245">
        <v>1000</v>
      </c>
      <c r="N14" s="246">
        <v>0</v>
      </c>
      <c r="O14" s="246">
        <v>0</v>
      </c>
      <c r="P14" s="249">
        <v>1000</v>
      </c>
      <c r="Q14" s="250">
        <v>0</v>
      </c>
      <c r="R14" s="251">
        <v>0</v>
      </c>
      <c r="S14" s="258">
        <v>6000</v>
      </c>
      <c r="T14" s="258"/>
      <c r="U14" s="259">
        <v>7000</v>
      </c>
    </row>
    <row r="15" spans="1:31" ht="18" customHeight="1">
      <c r="B15" s="230"/>
      <c r="C15" s="238"/>
      <c r="D15" s="207"/>
      <c r="E15" s="180"/>
      <c r="F15" s="180"/>
      <c r="G15" s="180"/>
      <c r="H15" s="180"/>
      <c r="I15" s="180" t="s">
        <v>30</v>
      </c>
      <c r="J15" s="180"/>
      <c r="K15" s="180"/>
      <c r="L15" s="208"/>
      <c r="M15" s="245">
        <v>17200000</v>
      </c>
      <c r="N15" s="246">
        <v>0</v>
      </c>
      <c r="O15" s="246">
        <v>0</v>
      </c>
      <c r="P15" s="249">
        <v>17200000</v>
      </c>
      <c r="Q15" s="250">
        <v>3225000</v>
      </c>
      <c r="R15" s="251">
        <v>3225000</v>
      </c>
      <c r="S15" s="258">
        <v>1075000</v>
      </c>
      <c r="T15" s="258"/>
      <c r="U15" s="259">
        <v>21500000</v>
      </c>
      <c r="V15" s="299"/>
      <c r="W15" s="210"/>
    </row>
    <row r="16" spans="1:31" ht="18" customHeight="1">
      <c r="B16" s="230"/>
      <c r="C16" s="238"/>
      <c r="D16" s="207"/>
      <c r="E16" s="180"/>
      <c r="F16" s="180"/>
      <c r="G16" s="180"/>
      <c r="H16" s="180" t="s">
        <v>29</v>
      </c>
      <c r="I16" s="180"/>
      <c r="J16" s="180"/>
      <c r="K16" s="180"/>
      <c r="L16" s="208"/>
      <c r="M16" s="245">
        <v>3173000</v>
      </c>
      <c r="N16" s="246">
        <v>0</v>
      </c>
      <c r="O16" s="246">
        <v>0</v>
      </c>
      <c r="P16" s="249">
        <v>3173000</v>
      </c>
      <c r="Q16" s="250">
        <v>595000</v>
      </c>
      <c r="R16" s="251">
        <v>595000</v>
      </c>
      <c r="S16" s="258">
        <v>198000</v>
      </c>
      <c r="T16" s="258"/>
      <c r="U16" s="259">
        <v>3966000</v>
      </c>
      <c r="X16" s="190"/>
      <c r="AD16" s="190"/>
      <c r="AE16" s="190"/>
    </row>
    <row r="17" spans="1:31" ht="18" customHeight="1">
      <c r="B17" s="230"/>
      <c r="C17" s="238"/>
      <c r="D17" s="207"/>
      <c r="E17" s="180"/>
      <c r="F17" s="180"/>
      <c r="G17" s="180"/>
      <c r="H17" s="180"/>
      <c r="I17" s="180" t="s">
        <v>148</v>
      </c>
      <c r="J17" s="180"/>
      <c r="K17" s="180"/>
      <c r="L17" s="208"/>
      <c r="M17" s="245">
        <v>1000</v>
      </c>
      <c r="N17" s="246">
        <v>0</v>
      </c>
      <c r="O17" s="246">
        <v>0</v>
      </c>
      <c r="P17" s="249">
        <v>1000</v>
      </c>
      <c r="Q17" s="250">
        <v>0</v>
      </c>
      <c r="R17" s="251">
        <v>0</v>
      </c>
      <c r="S17" s="258">
        <v>0</v>
      </c>
      <c r="T17" s="258"/>
      <c r="U17" s="259">
        <v>1000</v>
      </c>
      <c r="V17" s="299"/>
      <c r="W17" s="210"/>
      <c r="X17" s="220"/>
      <c r="AD17" s="220"/>
      <c r="AE17" s="220"/>
    </row>
    <row r="18" spans="1:31" ht="18" customHeight="1">
      <c r="B18" s="230"/>
      <c r="C18" s="238"/>
      <c r="D18" s="207"/>
      <c r="E18" s="180"/>
      <c r="F18" s="180"/>
      <c r="G18" s="180"/>
      <c r="H18" s="180"/>
      <c r="I18" s="180" t="s">
        <v>10</v>
      </c>
      <c r="J18" s="180"/>
      <c r="K18" s="180"/>
      <c r="L18" s="208"/>
      <c r="M18" s="245">
        <v>3172000</v>
      </c>
      <c r="N18" s="246">
        <v>0</v>
      </c>
      <c r="O18" s="246">
        <v>0</v>
      </c>
      <c r="P18" s="249">
        <v>3172000</v>
      </c>
      <c r="Q18" s="250">
        <v>595000</v>
      </c>
      <c r="R18" s="251">
        <v>595000</v>
      </c>
      <c r="S18" s="258">
        <v>198000</v>
      </c>
      <c r="T18" s="258"/>
      <c r="U18" s="259">
        <v>3965000</v>
      </c>
      <c r="X18" s="190"/>
      <c r="AD18" s="190"/>
      <c r="AE18" s="190"/>
    </row>
    <row r="19" spans="1:31" ht="18" customHeight="1">
      <c r="B19" s="230"/>
      <c r="C19" s="238"/>
      <c r="D19" s="207"/>
      <c r="E19" s="180"/>
      <c r="F19" s="180"/>
      <c r="G19" s="180"/>
      <c r="H19" s="180" t="s">
        <v>13</v>
      </c>
      <c r="I19" s="180"/>
      <c r="J19" s="180"/>
      <c r="K19" s="180"/>
      <c r="L19" s="208"/>
      <c r="M19" s="245">
        <v>0</v>
      </c>
      <c r="N19" s="246">
        <v>0</v>
      </c>
      <c r="O19" s="246">
        <v>0</v>
      </c>
      <c r="P19" s="249">
        <v>0</v>
      </c>
      <c r="Q19" s="250">
        <v>0</v>
      </c>
      <c r="R19" s="251">
        <v>0</v>
      </c>
      <c r="S19" s="258">
        <v>136000</v>
      </c>
      <c r="T19" s="258"/>
      <c r="U19" s="259">
        <v>136000</v>
      </c>
      <c r="V19" s="299"/>
      <c r="W19" s="210"/>
      <c r="X19" s="190"/>
      <c r="AD19" s="190"/>
      <c r="AE19" s="190"/>
    </row>
    <row r="20" spans="1:31" ht="18" hidden="1" customHeight="1">
      <c r="B20" s="230"/>
      <c r="C20" s="238"/>
      <c r="D20" s="207"/>
      <c r="E20" s="180"/>
      <c r="F20" s="180"/>
      <c r="G20" s="180"/>
      <c r="H20" s="180"/>
      <c r="I20" s="212" t="s">
        <v>31</v>
      </c>
      <c r="J20" s="180"/>
      <c r="K20" s="180"/>
      <c r="L20" s="208"/>
      <c r="M20" s="245">
        <v>0</v>
      </c>
      <c r="N20" s="246">
        <v>0</v>
      </c>
      <c r="O20" s="246">
        <v>0</v>
      </c>
      <c r="P20" s="249">
        <v>0</v>
      </c>
      <c r="Q20" s="250">
        <v>0</v>
      </c>
      <c r="R20" s="251">
        <v>0</v>
      </c>
      <c r="S20" s="258">
        <v>0</v>
      </c>
      <c r="T20" s="258"/>
      <c r="U20" s="259">
        <v>0</v>
      </c>
      <c r="X20" s="190"/>
      <c r="AD20" s="190"/>
      <c r="AE20" s="190"/>
    </row>
    <row r="21" spans="1:31" ht="18" customHeight="1">
      <c r="A21" s="327"/>
      <c r="B21" s="230"/>
      <c r="C21" s="238"/>
      <c r="D21" s="207"/>
      <c r="E21" s="180"/>
      <c r="F21" s="180"/>
      <c r="G21" s="180"/>
      <c r="H21" s="180"/>
      <c r="I21" s="212" t="s">
        <v>32</v>
      </c>
      <c r="J21" s="180"/>
      <c r="K21" s="180"/>
      <c r="L21" s="208"/>
      <c r="M21" s="245">
        <v>0</v>
      </c>
      <c r="N21" s="246">
        <v>0</v>
      </c>
      <c r="O21" s="246">
        <v>0</v>
      </c>
      <c r="P21" s="249">
        <v>0</v>
      </c>
      <c r="Q21" s="250">
        <v>0</v>
      </c>
      <c r="R21" s="251">
        <v>0</v>
      </c>
      <c r="S21" s="258">
        <v>136000</v>
      </c>
      <c r="T21" s="258"/>
      <c r="U21" s="259">
        <v>136000</v>
      </c>
      <c r="V21" s="299"/>
      <c r="W21" s="210"/>
      <c r="X21" s="190"/>
      <c r="AD21" s="190"/>
      <c r="AE21" s="190"/>
    </row>
    <row r="22" spans="1:31" s="190" customFormat="1" ht="18" hidden="1" customHeight="1">
      <c r="A22" s="328"/>
      <c r="B22" s="230"/>
      <c r="C22" s="238"/>
      <c r="D22" s="207"/>
      <c r="E22" s="180"/>
      <c r="F22" s="180"/>
      <c r="G22" s="180"/>
      <c r="H22" s="180"/>
      <c r="I22" s="180" t="s">
        <v>13</v>
      </c>
      <c r="J22" s="180"/>
      <c r="K22" s="180"/>
      <c r="L22" s="208"/>
      <c r="M22" s="245">
        <v>0</v>
      </c>
      <c r="N22" s="246">
        <v>0</v>
      </c>
      <c r="O22" s="246">
        <v>0</v>
      </c>
      <c r="P22" s="249"/>
      <c r="Q22" s="250">
        <v>0</v>
      </c>
      <c r="R22" s="251"/>
      <c r="S22" s="258">
        <v>0</v>
      </c>
      <c r="T22" s="258"/>
      <c r="U22" s="259">
        <v>0</v>
      </c>
      <c r="V22" s="296"/>
      <c r="W22" s="192"/>
      <c r="X22" s="192"/>
      <c r="Y22" s="192"/>
      <c r="Z22" s="192"/>
      <c r="AA22" s="192"/>
      <c r="AB22" s="192"/>
      <c r="AC22" s="192"/>
      <c r="AD22" s="192"/>
      <c r="AE22" s="192"/>
    </row>
    <row r="23" spans="1:31" s="190" customFormat="1" ht="18" customHeight="1">
      <c r="A23" s="328"/>
      <c r="B23" s="230"/>
      <c r="C23" s="238"/>
      <c r="D23" s="207"/>
      <c r="E23" s="180"/>
      <c r="F23" s="209"/>
      <c r="G23" s="180" t="s">
        <v>33</v>
      </c>
      <c r="I23" s="180"/>
      <c r="J23" s="180"/>
      <c r="K23" s="180"/>
      <c r="L23" s="208"/>
      <c r="M23" s="247">
        <v>20374000</v>
      </c>
      <c r="N23" s="248">
        <v>0</v>
      </c>
      <c r="O23" s="248">
        <v>0</v>
      </c>
      <c r="P23" s="254">
        <v>20374000</v>
      </c>
      <c r="Q23" s="252">
        <v>3820000</v>
      </c>
      <c r="R23" s="253">
        <v>3820000</v>
      </c>
      <c r="S23" s="260">
        <v>1415000</v>
      </c>
      <c r="T23" s="260"/>
      <c r="U23" s="261">
        <v>25609000</v>
      </c>
      <c r="V23" s="299"/>
      <c r="W23" s="210"/>
    </row>
    <row r="24" spans="1:31" s="190" customFormat="1" ht="18" customHeight="1">
      <c r="A24" s="236"/>
      <c r="B24" s="230"/>
      <c r="C24" s="238"/>
      <c r="D24" s="207"/>
      <c r="E24" s="180"/>
      <c r="F24" s="209" t="s">
        <v>152</v>
      </c>
      <c r="G24" s="180" t="s">
        <v>151</v>
      </c>
      <c r="H24" s="180"/>
      <c r="I24" s="180"/>
      <c r="J24" s="180"/>
      <c r="K24" s="180"/>
      <c r="L24" s="208"/>
      <c r="M24" s="245"/>
      <c r="N24" s="246"/>
      <c r="O24" s="246"/>
      <c r="P24" s="246"/>
      <c r="Q24" s="250"/>
      <c r="R24" s="251"/>
      <c r="S24" s="258"/>
      <c r="T24" s="258"/>
      <c r="U24" s="259"/>
      <c r="V24" s="296"/>
      <c r="W24" s="192"/>
    </row>
    <row r="25" spans="1:31" s="190" customFormat="1" ht="18" customHeight="1">
      <c r="A25" s="236"/>
      <c r="B25" s="230"/>
      <c r="C25" s="238"/>
      <c r="D25" s="207"/>
      <c r="E25" s="180"/>
      <c r="F25" s="180"/>
      <c r="G25" s="180"/>
      <c r="H25" s="180" t="s">
        <v>34</v>
      </c>
      <c r="I25" s="180"/>
      <c r="J25" s="180"/>
      <c r="K25" s="180"/>
      <c r="L25" s="208"/>
      <c r="M25" s="245">
        <v>24390000</v>
      </c>
      <c r="N25" s="246">
        <v>986000</v>
      </c>
      <c r="O25" s="246">
        <v>19744000</v>
      </c>
      <c r="P25" s="249">
        <v>3660000</v>
      </c>
      <c r="Q25" s="250">
        <v>6101000</v>
      </c>
      <c r="R25" s="251">
        <v>6101000</v>
      </c>
      <c r="S25" s="258">
        <v>0</v>
      </c>
      <c r="T25" s="258"/>
      <c r="U25" s="259">
        <v>30491000</v>
      </c>
      <c r="V25" s="299"/>
      <c r="W25" s="210"/>
    </row>
    <row r="26" spans="1:31" s="190" customFormat="1" ht="18" customHeight="1">
      <c r="A26" s="236"/>
      <c r="B26" s="230"/>
      <c r="C26" s="238"/>
      <c r="D26" s="207"/>
      <c r="E26" s="180"/>
      <c r="F26" s="180"/>
      <c r="G26" s="180"/>
      <c r="H26" s="180"/>
      <c r="I26" s="180" t="s">
        <v>7</v>
      </c>
      <c r="J26" s="180"/>
      <c r="K26" s="180"/>
      <c r="L26" s="208"/>
      <c r="M26" s="245">
        <v>2828000</v>
      </c>
      <c r="N26" s="246">
        <v>0</v>
      </c>
      <c r="O26" s="246">
        <v>0</v>
      </c>
      <c r="P26" s="249">
        <v>2828000</v>
      </c>
      <c r="Q26" s="250">
        <v>158000</v>
      </c>
      <c r="R26" s="251">
        <v>158000</v>
      </c>
      <c r="S26" s="258">
        <v>0</v>
      </c>
      <c r="T26" s="258"/>
      <c r="U26" s="259">
        <v>2986000</v>
      </c>
      <c r="V26" s="296"/>
      <c r="W26" s="192"/>
      <c r="X26" s="192"/>
      <c r="Y26" s="211"/>
      <c r="Z26" s="211"/>
      <c r="AA26" s="211"/>
      <c r="AB26" s="210"/>
      <c r="AC26" s="192"/>
      <c r="AD26" s="192"/>
      <c r="AE26" s="192"/>
    </row>
    <row r="27" spans="1:31" ht="18" customHeight="1">
      <c r="B27" s="230"/>
      <c r="C27" s="238"/>
      <c r="D27" s="207"/>
      <c r="E27" s="180"/>
      <c r="F27" s="180"/>
      <c r="G27" s="180"/>
      <c r="H27" s="180"/>
      <c r="I27" s="212" t="s">
        <v>8</v>
      </c>
      <c r="J27" s="180"/>
      <c r="K27" s="180"/>
      <c r="L27" s="208"/>
      <c r="M27" s="245">
        <v>504000</v>
      </c>
      <c r="N27" s="246">
        <v>0</v>
      </c>
      <c r="O27" s="246">
        <v>0</v>
      </c>
      <c r="P27" s="249">
        <v>504000</v>
      </c>
      <c r="Q27" s="250">
        <v>29000</v>
      </c>
      <c r="R27" s="251">
        <v>29000</v>
      </c>
      <c r="S27" s="258">
        <v>0</v>
      </c>
      <c r="T27" s="258"/>
      <c r="U27" s="259">
        <v>533000</v>
      </c>
      <c r="V27" s="299"/>
    </row>
    <row r="28" spans="1:31" s="190" customFormat="1" ht="18" customHeight="1">
      <c r="A28" s="236"/>
      <c r="B28" s="230"/>
      <c r="C28" s="238"/>
      <c r="D28" s="207"/>
      <c r="E28" s="180"/>
      <c r="F28" s="180"/>
      <c r="G28" s="180"/>
      <c r="H28" s="180"/>
      <c r="I28" s="180" t="s">
        <v>138</v>
      </c>
      <c r="J28" s="180"/>
      <c r="K28" s="180"/>
      <c r="L28" s="208"/>
      <c r="M28" s="245">
        <v>265000</v>
      </c>
      <c r="N28" s="246">
        <v>0</v>
      </c>
      <c r="O28" s="246">
        <v>0</v>
      </c>
      <c r="P28" s="249">
        <v>265000</v>
      </c>
      <c r="Q28" s="250">
        <v>15000</v>
      </c>
      <c r="R28" s="251">
        <v>15000</v>
      </c>
      <c r="S28" s="258">
        <v>0</v>
      </c>
      <c r="T28" s="258"/>
      <c r="U28" s="259">
        <v>280000</v>
      </c>
      <c r="V28" s="296"/>
      <c r="W28" s="192"/>
      <c r="Y28" s="192"/>
      <c r="Z28" s="192"/>
      <c r="AA28" s="192"/>
      <c r="AB28" s="192"/>
    </row>
    <row r="29" spans="1:31" s="190" customFormat="1" ht="18" hidden="1" customHeight="1">
      <c r="A29" s="236"/>
      <c r="B29" s="230"/>
      <c r="C29" s="238"/>
      <c r="D29" s="207"/>
      <c r="E29" s="180"/>
      <c r="F29" s="180"/>
      <c r="G29" s="180"/>
      <c r="H29" s="180"/>
      <c r="I29" s="180" t="s">
        <v>135</v>
      </c>
      <c r="J29" s="180"/>
      <c r="K29" s="180"/>
      <c r="L29" s="208"/>
      <c r="M29" s="245">
        <v>0</v>
      </c>
      <c r="N29" s="246">
        <v>0</v>
      </c>
      <c r="O29" s="246">
        <v>0</v>
      </c>
      <c r="P29" s="249">
        <v>0</v>
      </c>
      <c r="Q29" s="250">
        <v>0</v>
      </c>
      <c r="R29" s="251">
        <v>0</v>
      </c>
      <c r="S29" s="258">
        <v>0</v>
      </c>
      <c r="T29" s="258"/>
      <c r="U29" s="259">
        <v>0</v>
      </c>
      <c r="V29" s="299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 s="190" customFormat="1" ht="18" customHeight="1">
      <c r="A30" s="236"/>
      <c r="B30" s="230"/>
      <c r="C30" s="238"/>
      <c r="D30" s="207"/>
      <c r="E30" s="180"/>
      <c r="F30" s="180"/>
      <c r="G30" s="180"/>
      <c r="H30" s="180"/>
      <c r="I30" s="180" t="s">
        <v>4</v>
      </c>
      <c r="J30" s="180"/>
      <c r="K30" s="180"/>
      <c r="L30" s="208"/>
      <c r="M30" s="245">
        <v>130000</v>
      </c>
      <c r="N30" s="246">
        <v>80000</v>
      </c>
      <c r="O30" s="246">
        <v>50000</v>
      </c>
      <c r="P30" s="249">
        <v>0</v>
      </c>
      <c r="Q30" s="250">
        <v>0</v>
      </c>
      <c r="R30" s="251">
        <v>0</v>
      </c>
      <c r="S30" s="258">
        <v>0</v>
      </c>
      <c r="T30" s="258"/>
      <c r="U30" s="259">
        <v>130000</v>
      </c>
      <c r="V30" s="296"/>
      <c r="W30" s="192"/>
      <c r="X30" s="192"/>
      <c r="Y30" s="192"/>
      <c r="Z30" s="192"/>
      <c r="AA30" s="192"/>
      <c r="AB30" s="192"/>
      <c r="AC30" s="192"/>
      <c r="AD30" s="192"/>
      <c r="AE30" s="192"/>
    </row>
    <row r="31" spans="1:31" s="331" customFormat="1" ht="18" customHeight="1">
      <c r="A31" s="236"/>
      <c r="B31" s="230"/>
      <c r="C31" s="238"/>
      <c r="D31" s="207"/>
      <c r="E31" s="180"/>
      <c r="F31" s="180"/>
      <c r="G31" s="180"/>
      <c r="H31" s="180"/>
      <c r="I31" s="180" t="s">
        <v>221</v>
      </c>
      <c r="J31" s="180"/>
      <c r="K31" s="180"/>
      <c r="L31" s="208"/>
      <c r="M31" s="245">
        <v>63000</v>
      </c>
      <c r="N31" s="246">
        <v>0</v>
      </c>
      <c r="O31" s="246">
        <v>0</v>
      </c>
      <c r="P31" s="249">
        <v>63000</v>
      </c>
      <c r="Q31" s="250">
        <v>12000</v>
      </c>
      <c r="R31" s="249">
        <v>12000</v>
      </c>
      <c r="S31" s="258">
        <v>0</v>
      </c>
      <c r="T31" s="258"/>
      <c r="U31" s="259">
        <v>75000</v>
      </c>
      <c r="V31" s="296"/>
      <c r="W31" s="192"/>
      <c r="X31" s="192"/>
      <c r="Y31" s="192"/>
      <c r="Z31" s="192"/>
      <c r="AA31" s="192"/>
      <c r="AB31" s="192"/>
      <c r="AC31" s="192"/>
      <c r="AD31" s="192"/>
      <c r="AE31" s="192"/>
    </row>
    <row r="32" spans="1:31" ht="18" hidden="1" customHeight="1">
      <c r="B32" s="230"/>
      <c r="C32" s="238"/>
      <c r="D32" s="207"/>
      <c r="E32" s="180"/>
      <c r="F32" s="180"/>
      <c r="G32" s="180"/>
      <c r="H32" s="180"/>
      <c r="I32" s="212" t="s">
        <v>43</v>
      </c>
      <c r="J32" s="180"/>
      <c r="K32" s="180"/>
      <c r="L32" s="208"/>
      <c r="M32" s="245">
        <v>0</v>
      </c>
      <c r="N32" s="246">
        <v>0</v>
      </c>
      <c r="O32" s="246">
        <v>0</v>
      </c>
      <c r="P32" s="249">
        <v>0</v>
      </c>
      <c r="Q32" s="250">
        <v>0</v>
      </c>
      <c r="R32" s="251">
        <v>0</v>
      </c>
      <c r="S32" s="258">
        <v>0</v>
      </c>
      <c r="T32" s="258"/>
      <c r="U32" s="259">
        <v>0</v>
      </c>
      <c r="V32" s="299"/>
    </row>
    <row r="33" spans="1:31" ht="18" customHeight="1">
      <c r="B33" s="230"/>
      <c r="C33" s="238"/>
      <c r="D33" s="207"/>
      <c r="E33" s="180"/>
      <c r="F33" s="180"/>
      <c r="G33" s="180"/>
      <c r="H33" s="180"/>
      <c r="I33" s="212" t="s">
        <v>35</v>
      </c>
      <c r="J33" s="180"/>
      <c r="K33" s="180"/>
      <c r="L33" s="208"/>
      <c r="M33" s="245">
        <v>14000</v>
      </c>
      <c r="N33" s="246">
        <v>0</v>
      </c>
      <c r="O33" s="246">
        <v>14000</v>
      </c>
      <c r="P33" s="249">
        <v>0</v>
      </c>
      <c r="Q33" s="250">
        <v>0</v>
      </c>
      <c r="R33" s="251">
        <v>0</v>
      </c>
      <c r="S33" s="258">
        <v>0</v>
      </c>
      <c r="T33" s="258"/>
      <c r="U33" s="259">
        <v>14000</v>
      </c>
    </row>
    <row r="34" spans="1:31" ht="18" customHeight="1">
      <c r="B34" s="230"/>
      <c r="C34" s="238"/>
      <c r="D34" s="207"/>
      <c r="E34" s="180"/>
      <c r="F34" s="180"/>
      <c r="G34" s="180"/>
      <c r="H34" s="180"/>
      <c r="I34" s="212" t="s">
        <v>5</v>
      </c>
      <c r="J34" s="180"/>
      <c r="K34" s="180"/>
      <c r="L34" s="208"/>
      <c r="M34" s="245">
        <v>462000</v>
      </c>
      <c r="N34" s="246">
        <v>422000</v>
      </c>
      <c r="O34" s="246">
        <v>40000</v>
      </c>
      <c r="P34" s="249">
        <v>0</v>
      </c>
      <c r="Q34" s="250">
        <v>0</v>
      </c>
      <c r="R34" s="251">
        <v>0</v>
      </c>
      <c r="S34" s="258">
        <v>0</v>
      </c>
      <c r="T34" s="258"/>
      <c r="U34" s="259">
        <v>462000</v>
      </c>
      <c r="V34" s="299"/>
    </row>
    <row r="35" spans="1:31" ht="18" customHeight="1">
      <c r="B35" s="230"/>
      <c r="C35" s="238"/>
      <c r="D35" s="207"/>
      <c r="E35" s="180"/>
      <c r="F35" s="180"/>
      <c r="G35" s="180"/>
      <c r="H35" s="180"/>
      <c r="I35" s="212" t="s">
        <v>136</v>
      </c>
      <c r="J35" s="180"/>
      <c r="K35" s="180"/>
      <c r="L35" s="208"/>
      <c r="M35" s="245">
        <v>101000</v>
      </c>
      <c r="N35" s="246">
        <v>24000</v>
      </c>
      <c r="O35" s="246">
        <v>77000</v>
      </c>
      <c r="P35" s="249">
        <v>0</v>
      </c>
      <c r="Q35" s="250">
        <v>0</v>
      </c>
      <c r="R35" s="251">
        <v>0</v>
      </c>
      <c r="S35" s="258">
        <v>0</v>
      </c>
      <c r="T35" s="258"/>
      <c r="U35" s="259">
        <v>101000</v>
      </c>
      <c r="X35" s="190"/>
      <c r="Y35" s="190"/>
      <c r="Z35" s="190"/>
      <c r="AA35" s="190"/>
      <c r="AB35" s="190"/>
      <c r="AC35" s="190"/>
      <c r="AD35" s="190"/>
      <c r="AE35" s="190"/>
    </row>
    <row r="36" spans="1:31" ht="18" customHeight="1">
      <c r="B36" s="230"/>
      <c r="C36" s="238"/>
      <c r="D36" s="207"/>
      <c r="E36" s="180"/>
      <c r="F36" s="180"/>
      <c r="G36" s="180"/>
      <c r="H36" s="180"/>
      <c r="I36" s="212" t="s">
        <v>37</v>
      </c>
      <c r="J36" s="180"/>
      <c r="K36" s="180"/>
      <c r="L36" s="208"/>
      <c r="M36" s="245">
        <v>120000</v>
      </c>
      <c r="N36" s="246">
        <v>60000</v>
      </c>
      <c r="O36" s="246">
        <v>60000</v>
      </c>
      <c r="P36" s="249">
        <v>0</v>
      </c>
      <c r="Q36" s="250">
        <v>0</v>
      </c>
      <c r="R36" s="251">
        <v>0</v>
      </c>
      <c r="S36" s="258">
        <v>0</v>
      </c>
      <c r="T36" s="258"/>
      <c r="U36" s="259">
        <v>120000</v>
      </c>
      <c r="V36" s="299"/>
    </row>
    <row r="37" spans="1:31" s="190" customFormat="1" ht="18" customHeight="1">
      <c r="A37" s="236"/>
      <c r="B37" s="230"/>
      <c r="C37" s="238"/>
      <c r="D37" s="207"/>
      <c r="E37" s="180"/>
      <c r="F37" s="180"/>
      <c r="G37" s="180"/>
      <c r="H37" s="180"/>
      <c r="I37" s="180" t="s">
        <v>38</v>
      </c>
      <c r="J37" s="180"/>
      <c r="K37" s="180"/>
      <c r="L37" s="208"/>
      <c r="M37" s="245">
        <v>10000</v>
      </c>
      <c r="N37" s="246">
        <v>10000</v>
      </c>
      <c r="O37" s="246">
        <v>0</v>
      </c>
      <c r="P37" s="249">
        <v>0</v>
      </c>
      <c r="Q37" s="250">
        <v>0</v>
      </c>
      <c r="R37" s="251">
        <v>0</v>
      </c>
      <c r="S37" s="258">
        <v>0</v>
      </c>
      <c r="T37" s="258"/>
      <c r="U37" s="259">
        <v>10000</v>
      </c>
      <c r="V37" s="296"/>
      <c r="W37" s="192"/>
      <c r="X37" s="192"/>
      <c r="Y37" s="192"/>
      <c r="Z37" s="192"/>
      <c r="AA37" s="192"/>
      <c r="AB37" s="192"/>
      <c r="AC37" s="192"/>
      <c r="AD37" s="192"/>
      <c r="AE37" s="192"/>
    </row>
    <row r="38" spans="1:31" s="190" customFormat="1" ht="18" customHeight="1">
      <c r="A38" s="236"/>
      <c r="B38" s="230"/>
      <c r="C38" s="238"/>
      <c r="D38" s="207"/>
      <c r="E38" s="180"/>
      <c r="F38" s="180"/>
      <c r="G38" s="180"/>
      <c r="H38" s="180"/>
      <c r="I38" s="180" t="s">
        <v>3</v>
      </c>
      <c r="J38" s="180"/>
      <c r="K38" s="180"/>
      <c r="L38" s="208"/>
      <c r="M38" s="245">
        <v>390000</v>
      </c>
      <c r="N38" s="246">
        <v>390000</v>
      </c>
      <c r="O38" s="246">
        <v>0</v>
      </c>
      <c r="P38" s="249">
        <v>0</v>
      </c>
      <c r="Q38" s="250">
        <v>0</v>
      </c>
      <c r="R38" s="251">
        <v>0</v>
      </c>
      <c r="S38" s="258">
        <v>0</v>
      </c>
      <c r="T38" s="258"/>
      <c r="U38" s="259">
        <v>390000</v>
      </c>
      <c r="V38" s="299"/>
      <c r="W38" s="192"/>
      <c r="X38" s="192"/>
      <c r="Y38" s="192"/>
      <c r="Z38" s="192"/>
      <c r="AA38" s="192"/>
      <c r="AB38" s="192"/>
      <c r="AC38" s="192"/>
      <c r="AD38" s="192"/>
      <c r="AE38" s="192"/>
    </row>
    <row r="39" spans="1:31" s="190" customFormat="1" ht="18" customHeight="1">
      <c r="A39" s="236"/>
      <c r="B39" s="230"/>
      <c r="C39" s="244"/>
      <c r="D39" s="308"/>
      <c r="E39" s="189"/>
      <c r="F39" s="189"/>
      <c r="G39" s="189"/>
      <c r="H39" s="189"/>
      <c r="I39" s="189" t="s">
        <v>39</v>
      </c>
      <c r="J39" s="189"/>
      <c r="K39" s="189"/>
      <c r="L39" s="334"/>
      <c r="M39" s="267">
        <v>19503000</v>
      </c>
      <c r="N39" s="268">
        <v>0</v>
      </c>
      <c r="O39" s="268">
        <v>19503000</v>
      </c>
      <c r="P39" s="269">
        <v>0</v>
      </c>
      <c r="Q39" s="270">
        <v>5887000</v>
      </c>
      <c r="R39" s="268">
        <v>5887000</v>
      </c>
      <c r="S39" s="272">
        <v>0</v>
      </c>
      <c r="T39" s="272"/>
      <c r="U39" s="273">
        <v>25390000</v>
      </c>
      <c r="V39" s="296"/>
      <c r="W39" s="192"/>
      <c r="X39" s="192"/>
      <c r="Y39" s="192"/>
      <c r="Z39" s="192"/>
      <c r="AA39" s="192"/>
      <c r="AB39" s="192"/>
      <c r="AC39" s="192"/>
      <c r="AD39" s="192"/>
      <c r="AE39" s="192"/>
    </row>
    <row r="40" spans="1:31" s="222" customFormat="1" ht="18" hidden="1" customHeight="1" outlineLevel="1">
      <c r="A40" s="236"/>
      <c r="B40" s="230"/>
      <c r="C40" s="244"/>
      <c r="D40" s="207"/>
      <c r="E40" s="180"/>
      <c r="F40" s="180"/>
      <c r="G40" s="180"/>
      <c r="H40" s="180"/>
      <c r="I40" s="180"/>
      <c r="J40" s="354" t="s">
        <v>228</v>
      </c>
      <c r="K40" s="354"/>
      <c r="L40" s="355"/>
      <c r="M40" s="245">
        <v>819000</v>
      </c>
      <c r="N40" s="246"/>
      <c r="O40" s="335">
        <v>819000</v>
      </c>
      <c r="P40" s="336"/>
      <c r="Q40" s="250"/>
      <c r="R40" s="337"/>
      <c r="S40" s="338"/>
      <c r="T40" s="338"/>
      <c r="U40" s="259">
        <v>819000</v>
      </c>
      <c r="V40" s="299"/>
      <c r="W40" s="210"/>
      <c r="X40" s="192"/>
      <c r="Y40" s="192"/>
      <c r="Z40" s="192"/>
      <c r="AA40" s="192"/>
      <c r="AB40" s="192"/>
      <c r="AC40" s="192"/>
      <c r="AD40" s="192"/>
      <c r="AE40" s="192"/>
    </row>
    <row r="41" spans="1:31" s="222" customFormat="1" ht="18" hidden="1" customHeight="1" outlineLevel="1">
      <c r="A41" s="236"/>
      <c r="B41" s="230"/>
      <c r="C41" s="244"/>
      <c r="D41" s="207"/>
      <c r="E41" s="180"/>
      <c r="F41" s="180"/>
      <c r="G41" s="180"/>
      <c r="H41" s="180"/>
      <c r="I41" s="180"/>
      <c r="J41" s="354" t="s">
        <v>166</v>
      </c>
      <c r="K41" s="354"/>
      <c r="L41" s="355"/>
      <c r="M41" s="245">
        <v>9639000</v>
      </c>
      <c r="N41" s="246"/>
      <c r="O41" s="335">
        <v>9639000</v>
      </c>
      <c r="P41" s="336"/>
      <c r="Q41" s="250"/>
      <c r="R41" s="337"/>
      <c r="S41" s="338"/>
      <c r="T41" s="338"/>
      <c r="U41" s="259">
        <v>9639000</v>
      </c>
      <c r="V41" s="296"/>
      <c r="W41" s="192"/>
      <c r="X41" s="192"/>
      <c r="Y41" s="192"/>
      <c r="Z41" s="192"/>
      <c r="AA41" s="192"/>
      <c r="AB41" s="192"/>
      <c r="AC41" s="192"/>
      <c r="AD41" s="192"/>
      <c r="AE41" s="192"/>
    </row>
    <row r="42" spans="1:31" s="222" customFormat="1" ht="18" hidden="1" customHeight="1" outlineLevel="1">
      <c r="A42" s="236"/>
      <c r="B42" s="230"/>
      <c r="C42" s="244"/>
      <c r="D42" s="207"/>
      <c r="E42" s="180"/>
      <c r="F42" s="180"/>
      <c r="G42" s="180"/>
      <c r="H42" s="180"/>
      <c r="I42" s="180"/>
      <c r="J42" s="354" t="s">
        <v>167</v>
      </c>
      <c r="K42" s="354"/>
      <c r="L42" s="355"/>
      <c r="M42" s="245">
        <v>4916000</v>
      </c>
      <c r="N42" s="246"/>
      <c r="O42" s="335">
        <v>4916000</v>
      </c>
      <c r="P42" s="336"/>
      <c r="Q42" s="250"/>
      <c r="R42" s="337"/>
      <c r="S42" s="338"/>
      <c r="T42" s="338"/>
      <c r="U42" s="259">
        <v>4916000</v>
      </c>
      <c r="V42" s="299"/>
      <c r="W42" s="210"/>
      <c r="X42" s="192"/>
      <c r="Y42" s="192"/>
      <c r="Z42" s="192"/>
      <c r="AA42" s="192"/>
      <c r="AB42" s="192"/>
      <c r="AC42" s="192"/>
      <c r="AD42" s="192"/>
      <c r="AE42" s="192"/>
    </row>
    <row r="43" spans="1:31" s="322" customFormat="1" ht="18" hidden="1" customHeight="1" outlineLevel="1">
      <c r="A43" s="236"/>
      <c r="B43" s="230"/>
      <c r="C43" s="244"/>
      <c r="D43" s="207"/>
      <c r="E43" s="180"/>
      <c r="F43" s="180"/>
      <c r="G43" s="180"/>
      <c r="H43" s="180"/>
      <c r="I43" s="180"/>
      <c r="J43" s="223" t="s">
        <v>163</v>
      </c>
      <c r="K43" s="223"/>
      <c r="L43" s="224"/>
      <c r="M43" s="245">
        <v>6082000</v>
      </c>
      <c r="N43" s="246"/>
      <c r="O43" s="335">
        <v>6082000</v>
      </c>
      <c r="P43" s="336"/>
      <c r="Q43" s="250"/>
      <c r="R43" s="337"/>
      <c r="S43" s="338"/>
      <c r="T43" s="338"/>
      <c r="U43" s="259">
        <v>6082000</v>
      </c>
      <c r="V43" s="299"/>
      <c r="W43" s="210"/>
      <c r="X43" s="192"/>
      <c r="Y43" s="192"/>
      <c r="Z43" s="192"/>
      <c r="AA43" s="192"/>
      <c r="AB43" s="192"/>
      <c r="AC43" s="192"/>
      <c r="AD43" s="192"/>
      <c r="AE43" s="192"/>
    </row>
    <row r="44" spans="1:31" s="222" customFormat="1" ht="18" hidden="1" customHeight="1" outlineLevel="1">
      <c r="A44" s="236"/>
      <c r="B44" s="230"/>
      <c r="C44" s="244"/>
      <c r="D44" s="207"/>
      <c r="E44" s="180"/>
      <c r="F44" s="180"/>
      <c r="G44" s="180"/>
      <c r="H44" s="180"/>
      <c r="I44" s="180"/>
      <c r="J44" s="223" t="s">
        <v>168</v>
      </c>
      <c r="K44" s="223"/>
      <c r="L44" s="224"/>
      <c r="M44" s="245">
        <v>0</v>
      </c>
      <c r="N44" s="246"/>
      <c r="O44" s="335">
        <v>0</v>
      </c>
      <c r="P44" s="336"/>
      <c r="Q44" s="250"/>
      <c r="R44" s="337"/>
      <c r="S44" s="338"/>
      <c r="T44" s="338"/>
      <c r="U44" s="259">
        <v>0</v>
      </c>
      <c r="V44" s="296"/>
      <c r="W44" s="192"/>
      <c r="X44" s="192"/>
      <c r="Y44" s="192"/>
      <c r="Z44" s="192"/>
      <c r="AA44" s="192"/>
      <c r="AB44" s="192"/>
      <c r="AC44" s="192"/>
      <c r="AD44" s="192"/>
      <c r="AE44" s="192"/>
    </row>
    <row r="45" spans="1:31" s="222" customFormat="1" ht="18" hidden="1" customHeight="1" outlineLevel="1">
      <c r="A45" s="236"/>
      <c r="B45" s="230"/>
      <c r="C45" s="244"/>
      <c r="D45" s="207"/>
      <c r="E45" s="180"/>
      <c r="F45" s="180"/>
      <c r="G45" s="180"/>
      <c r="H45" s="180"/>
      <c r="I45" s="180"/>
      <c r="J45" s="223" t="s">
        <v>169</v>
      </c>
      <c r="K45" s="223"/>
      <c r="L45" s="224"/>
      <c r="M45" s="245">
        <v>0</v>
      </c>
      <c r="N45" s="246"/>
      <c r="O45" s="335">
        <v>0</v>
      </c>
      <c r="P45" s="336"/>
      <c r="Q45" s="250"/>
      <c r="R45" s="337"/>
      <c r="S45" s="338"/>
      <c r="T45" s="338"/>
      <c r="U45" s="259">
        <v>0</v>
      </c>
      <c r="V45" s="299"/>
      <c r="W45" s="210"/>
      <c r="X45" s="192"/>
      <c r="Y45" s="192"/>
      <c r="Z45" s="192"/>
      <c r="AA45" s="192"/>
      <c r="AB45" s="192"/>
      <c r="AC45" s="192"/>
      <c r="AD45" s="192"/>
      <c r="AE45" s="192"/>
    </row>
    <row r="46" spans="1:31" s="222" customFormat="1" ht="18" hidden="1" customHeight="1" outlineLevel="1">
      <c r="A46" s="236"/>
      <c r="B46" s="230"/>
      <c r="C46" s="244"/>
      <c r="D46" s="207"/>
      <c r="E46" s="180"/>
      <c r="F46" s="180"/>
      <c r="G46" s="180"/>
      <c r="H46" s="180"/>
      <c r="I46" s="180"/>
      <c r="J46" s="223" t="s">
        <v>164</v>
      </c>
      <c r="K46" s="223"/>
      <c r="L46" s="224"/>
      <c r="M46" s="245">
        <v>0</v>
      </c>
      <c r="N46" s="246"/>
      <c r="O46" s="335"/>
      <c r="P46" s="336"/>
      <c r="Q46" s="250">
        <v>6092000</v>
      </c>
      <c r="R46" s="337">
        <v>6092000</v>
      </c>
      <c r="S46" s="338"/>
      <c r="T46" s="338"/>
      <c r="U46" s="259">
        <v>6092000</v>
      </c>
      <c r="V46" s="296"/>
      <c r="W46" s="192"/>
      <c r="X46" s="192"/>
      <c r="Y46" s="192"/>
      <c r="Z46" s="192"/>
      <c r="AA46" s="192"/>
      <c r="AB46" s="192"/>
      <c r="AC46" s="192"/>
      <c r="AD46" s="192"/>
      <c r="AE46" s="192"/>
    </row>
    <row r="47" spans="1:31" s="222" customFormat="1" ht="18" hidden="1" customHeight="1" outlineLevel="1">
      <c r="A47" s="236"/>
      <c r="B47" s="230"/>
      <c r="C47" s="244"/>
      <c r="D47" s="207"/>
      <c r="E47" s="180"/>
      <c r="F47" s="180"/>
      <c r="G47" s="180"/>
      <c r="H47" s="180"/>
      <c r="I47" s="180"/>
      <c r="J47" s="223" t="s">
        <v>165</v>
      </c>
      <c r="K47" s="223"/>
      <c r="L47" s="224"/>
      <c r="M47" s="245">
        <v>0</v>
      </c>
      <c r="N47" s="246"/>
      <c r="O47" s="335"/>
      <c r="P47" s="336"/>
      <c r="Q47" s="250">
        <v>0</v>
      </c>
      <c r="R47" s="251">
        <v>0</v>
      </c>
      <c r="S47" s="338"/>
      <c r="T47" s="338"/>
      <c r="U47" s="259">
        <v>0</v>
      </c>
      <c r="V47" s="299"/>
      <c r="W47" s="210"/>
      <c r="X47" s="192"/>
      <c r="Y47" s="192"/>
      <c r="Z47" s="192"/>
      <c r="AA47" s="192"/>
      <c r="AB47" s="192"/>
      <c r="AC47" s="192"/>
      <c r="AD47" s="192"/>
      <c r="AE47" s="192"/>
    </row>
    <row r="48" spans="1:31" s="222" customFormat="1" ht="18" hidden="1" customHeight="1" outlineLevel="1">
      <c r="A48" s="236"/>
      <c r="B48" s="230"/>
      <c r="C48" s="244"/>
      <c r="D48" s="308"/>
      <c r="E48" s="189"/>
      <c r="F48" s="189"/>
      <c r="G48" s="189"/>
      <c r="H48" s="189"/>
      <c r="I48" s="189"/>
      <c r="J48" s="309" t="s">
        <v>185</v>
      </c>
      <c r="K48" s="309"/>
      <c r="L48" s="310"/>
      <c r="M48" s="267">
        <v>0</v>
      </c>
      <c r="N48" s="268"/>
      <c r="O48" s="339"/>
      <c r="P48" s="340"/>
      <c r="Q48" s="270">
        <v>0</v>
      </c>
      <c r="R48" s="271">
        <v>0</v>
      </c>
      <c r="S48" s="341"/>
      <c r="T48" s="341"/>
      <c r="U48" s="273">
        <v>0</v>
      </c>
      <c r="V48" s="296"/>
      <c r="W48" s="192"/>
      <c r="X48" s="192"/>
      <c r="Y48" s="192"/>
      <c r="Z48" s="192"/>
      <c r="AA48" s="192"/>
      <c r="AB48" s="192"/>
      <c r="AC48" s="192"/>
      <c r="AD48" s="192"/>
      <c r="AE48" s="192"/>
    </row>
    <row r="49" spans="1:31" s="190" customFormat="1" ht="18" customHeight="1" collapsed="1">
      <c r="A49" s="236"/>
      <c r="B49" s="230"/>
      <c r="C49" s="244"/>
      <c r="D49" s="207"/>
      <c r="E49" s="180"/>
      <c r="F49" s="180"/>
      <c r="G49" s="180"/>
      <c r="H49" s="180" t="s">
        <v>40</v>
      </c>
      <c r="I49" s="180"/>
      <c r="J49" s="180"/>
      <c r="K49" s="180"/>
      <c r="L49" s="208"/>
      <c r="M49" s="245">
        <v>0</v>
      </c>
      <c r="N49" s="246">
        <v>0</v>
      </c>
      <c r="O49" s="246">
        <v>0</v>
      </c>
      <c r="P49" s="246">
        <v>0</v>
      </c>
      <c r="Q49" s="250">
        <v>0</v>
      </c>
      <c r="R49" s="251">
        <v>0</v>
      </c>
      <c r="S49" s="258">
        <v>1268000</v>
      </c>
      <c r="T49" s="258"/>
      <c r="U49" s="259">
        <v>1268000</v>
      </c>
      <c r="V49" s="299"/>
      <c r="W49" s="210"/>
      <c r="X49" s="192"/>
      <c r="Y49" s="192"/>
      <c r="Z49" s="192"/>
      <c r="AA49" s="192"/>
      <c r="AB49" s="192"/>
      <c r="AC49" s="192"/>
      <c r="AD49" s="192"/>
      <c r="AE49" s="192"/>
    </row>
    <row r="50" spans="1:31" ht="18" customHeight="1">
      <c r="B50" s="230"/>
      <c r="C50" s="238"/>
      <c r="D50" s="207"/>
      <c r="E50" s="180"/>
      <c r="F50" s="180"/>
      <c r="G50" s="180"/>
      <c r="H50" s="180"/>
      <c r="I50" s="212" t="s">
        <v>7</v>
      </c>
      <c r="J50" s="180"/>
      <c r="K50" s="180"/>
      <c r="L50" s="208"/>
      <c r="M50" s="245">
        <v>0</v>
      </c>
      <c r="N50" s="246">
        <v>0</v>
      </c>
      <c r="O50" s="246">
        <v>0</v>
      </c>
      <c r="P50" s="249">
        <v>0</v>
      </c>
      <c r="Q50" s="250">
        <v>0</v>
      </c>
      <c r="R50" s="251">
        <v>0</v>
      </c>
      <c r="S50" s="258">
        <v>158000</v>
      </c>
      <c r="T50" s="258"/>
      <c r="U50" s="259">
        <v>158000</v>
      </c>
      <c r="Y50" s="211"/>
      <c r="Z50" s="211"/>
      <c r="AA50" s="211"/>
      <c r="AB50" s="210"/>
    </row>
    <row r="51" spans="1:31" ht="18" customHeight="1">
      <c r="B51" s="230"/>
      <c r="C51" s="238"/>
      <c r="D51" s="207"/>
      <c r="E51" s="180"/>
      <c r="F51" s="180"/>
      <c r="G51" s="180"/>
      <c r="H51" s="180"/>
      <c r="I51" s="212" t="s">
        <v>8</v>
      </c>
      <c r="J51" s="180"/>
      <c r="K51" s="180"/>
      <c r="L51" s="208"/>
      <c r="M51" s="245">
        <v>0</v>
      </c>
      <c r="N51" s="246">
        <v>0</v>
      </c>
      <c r="O51" s="246">
        <v>0</v>
      </c>
      <c r="P51" s="249">
        <v>0</v>
      </c>
      <c r="Q51" s="250">
        <v>0</v>
      </c>
      <c r="R51" s="251">
        <v>0</v>
      </c>
      <c r="S51" s="258">
        <v>29000</v>
      </c>
      <c r="T51" s="258"/>
      <c r="U51" s="259">
        <v>29000</v>
      </c>
      <c r="V51" s="299"/>
      <c r="W51" s="210"/>
      <c r="X51" s="190"/>
      <c r="AD51" s="190"/>
      <c r="AE51" s="190"/>
    </row>
    <row r="52" spans="1:31" s="190" customFormat="1" ht="18" customHeight="1">
      <c r="A52" s="236"/>
      <c r="B52" s="230"/>
      <c r="C52" s="238"/>
      <c r="D52" s="207"/>
      <c r="E52" s="180"/>
      <c r="F52" s="180"/>
      <c r="G52" s="180"/>
      <c r="H52" s="180"/>
      <c r="I52" s="180" t="s">
        <v>138</v>
      </c>
      <c r="J52" s="180"/>
      <c r="K52" s="180"/>
      <c r="L52" s="208"/>
      <c r="M52" s="245">
        <v>0</v>
      </c>
      <c r="N52" s="246">
        <v>0</v>
      </c>
      <c r="O52" s="246">
        <v>0</v>
      </c>
      <c r="P52" s="249">
        <v>0</v>
      </c>
      <c r="Q52" s="250">
        <v>0</v>
      </c>
      <c r="R52" s="251">
        <v>0</v>
      </c>
      <c r="S52" s="258">
        <v>15000</v>
      </c>
      <c r="T52" s="258"/>
      <c r="U52" s="259">
        <v>15000</v>
      </c>
      <c r="V52" s="296"/>
      <c r="W52" s="192"/>
      <c r="X52" s="192"/>
      <c r="Y52" s="192"/>
      <c r="Z52" s="192"/>
      <c r="AA52" s="192"/>
      <c r="AB52" s="192"/>
      <c r="AC52" s="192"/>
      <c r="AD52" s="192"/>
      <c r="AE52" s="192"/>
    </row>
    <row r="53" spans="1:31" s="190" customFormat="1" ht="18" hidden="1" customHeight="1">
      <c r="A53" s="236"/>
      <c r="B53" s="230"/>
      <c r="C53" s="238"/>
      <c r="D53" s="207"/>
      <c r="E53" s="180"/>
      <c r="F53" s="180"/>
      <c r="G53" s="180"/>
      <c r="H53" s="180"/>
      <c r="I53" s="180" t="s">
        <v>41</v>
      </c>
      <c r="J53" s="180"/>
      <c r="K53" s="180"/>
      <c r="L53" s="208"/>
      <c r="M53" s="245">
        <v>0</v>
      </c>
      <c r="N53" s="246">
        <v>0</v>
      </c>
      <c r="O53" s="246">
        <v>0</v>
      </c>
      <c r="P53" s="249">
        <v>0</v>
      </c>
      <c r="Q53" s="250">
        <v>0</v>
      </c>
      <c r="R53" s="251">
        <v>0</v>
      </c>
      <c r="S53" s="258">
        <v>0</v>
      </c>
      <c r="T53" s="258"/>
      <c r="U53" s="259">
        <v>0</v>
      </c>
      <c r="V53" s="299"/>
      <c r="W53" s="210"/>
      <c r="Y53" s="192"/>
      <c r="Z53" s="192"/>
      <c r="AA53" s="192"/>
      <c r="AB53" s="192"/>
      <c r="AC53" s="192"/>
    </row>
    <row r="54" spans="1:31" s="190" customFormat="1" ht="18" customHeight="1">
      <c r="A54" s="236"/>
      <c r="B54" s="230"/>
      <c r="C54" s="238"/>
      <c r="D54" s="207"/>
      <c r="E54" s="180"/>
      <c r="F54" s="180"/>
      <c r="G54" s="180"/>
      <c r="H54" s="180"/>
      <c r="I54" s="180" t="s">
        <v>42</v>
      </c>
      <c r="J54" s="180"/>
      <c r="K54" s="180"/>
      <c r="L54" s="208"/>
      <c r="M54" s="245">
        <v>0</v>
      </c>
      <c r="N54" s="246">
        <v>0</v>
      </c>
      <c r="O54" s="246">
        <v>0</v>
      </c>
      <c r="P54" s="249">
        <v>0</v>
      </c>
      <c r="Q54" s="250">
        <v>0</v>
      </c>
      <c r="R54" s="251">
        <v>0</v>
      </c>
      <c r="S54" s="258">
        <v>88000</v>
      </c>
      <c r="T54" s="258"/>
      <c r="U54" s="259">
        <v>88000</v>
      </c>
      <c r="V54" s="296"/>
      <c r="W54" s="192"/>
      <c r="X54" s="192"/>
      <c r="Y54" s="192"/>
      <c r="Z54" s="192"/>
      <c r="AA54" s="192"/>
      <c r="AB54" s="192"/>
      <c r="AC54" s="192"/>
      <c r="AD54" s="192"/>
      <c r="AE54" s="192"/>
    </row>
    <row r="55" spans="1:31" ht="18" customHeight="1">
      <c r="B55" s="230"/>
      <c r="C55" s="238"/>
      <c r="D55" s="207"/>
      <c r="E55" s="180"/>
      <c r="F55" s="180"/>
      <c r="G55" s="180"/>
      <c r="H55" s="180"/>
      <c r="I55" s="212" t="s">
        <v>6</v>
      </c>
      <c r="J55" s="180"/>
      <c r="K55" s="180"/>
      <c r="L55" s="208"/>
      <c r="M55" s="245">
        <v>0</v>
      </c>
      <c r="N55" s="246">
        <v>0</v>
      </c>
      <c r="O55" s="246">
        <v>0</v>
      </c>
      <c r="P55" s="249">
        <v>0</v>
      </c>
      <c r="Q55" s="250">
        <v>0</v>
      </c>
      <c r="R55" s="251">
        <v>0</v>
      </c>
      <c r="S55" s="258">
        <v>86000</v>
      </c>
      <c r="T55" s="258"/>
      <c r="U55" s="259">
        <v>86000</v>
      </c>
      <c r="V55" s="299"/>
      <c r="W55" s="210"/>
      <c r="X55" s="190"/>
      <c r="Y55" s="190"/>
      <c r="Z55" s="190"/>
      <c r="AA55" s="190"/>
      <c r="AB55" s="190"/>
      <c r="AC55" s="190"/>
      <c r="AD55" s="190"/>
      <c r="AE55" s="190"/>
    </row>
    <row r="56" spans="1:31" s="190" customFormat="1" ht="18" customHeight="1">
      <c r="A56" s="236"/>
      <c r="B56" s="230"/>
      <c r="C56" s="238"/>
      <c r="D56" s="207"/>
      <c r="E56" s="180"/>
      <c r="F56" s="180"/>
      <c r="G56" s="180"/>
      <c r="H56" s="180"/>
      <c r="I56" s="180" t="s">
        <v>4</v>
      </c>
      <c r="J56" s="180"/>
      <c r="K56" s="180"/>
      <c r="L56" s="208"/>
      <c r="M56" s="245">
        <v>0</v>
      </c>
      <c r="N56" s="246">
        <v>0</v>
      </c>
      <c r="O56" s="246">
        <v>0</v>
      </c>
      <c r="P56" s="249">
        <v>0</v>
      </c>
      <c r="Q56" s="250">
        <v>0</v>
      </c>
      <c r="R56" s="251">
        <v>0</v>
      </c>
      <c r="S56" s="258">
        <v>122000</v>
      </c>
      <c r="T56" s="258"/>
      <c r="U56" s="259">
        <v>122000</v>
      </c>
      <c r="V56" s="296"/>
      <c r="W56" s="192"/>
      <c r="X56" s="192"/>
      <c r="Y56" s="192"/>
      <c r="Z56" s="192"/>
      <c r="AA56" s="192"/>
      <c r="AB56" s="192"/>
      <c r="AC56" s="192"/>
      <c r="AD56" s="192"/>
      <c r="AE56" s="192"/>
    </row>
    <row r="57" spans="1:31" s="331" customFormat="1" ht="18" customHeight="1">
      <c r="A57" s="236"/>
      <c r="B57" s="230"/>
      <c r="C57" s="238"/>
      <c r="D57" s="207"/>
      <c r="E57" s="180"/>
      <c r="F57" s="180"/>
      <c r="G57" s="180"/>
      <c r="H57" s="180"/>
      <c r="I57" s="180" t="s">
        <v>221</v>
      </c>
      <c r="J57" s="180"/>
      <c r="K57" s="180"/>
      <c r="L57" s="208"/>
      <c r="M57" s="245">
        <v>0</v>
      </c>
      <c r="N57" s="246">
        <v>0</v>
      </c>
      <c r="O57" s="246">
        <v>0</v>
      </c>
      <c r="P57" s="249">
        <v>0</v>
      </c>
      <c r="Q57" s="250">
        <v>0</v>
      </c>
      <c r="R57" s="251">
        <v>0</v>
      </c>
      <c r="S57" s="258">
        <v>4000</v>
      </c>
      <c r="T57" s="258"/>
      <c r="U57" s="259">
        <v>4000</v>
      </c>
      <c r="V57" s="296"/>
      <c r="W57" s="192"/>
      <c r="X57" s="192"/>
      <c r="Y57" s="192"/>
      <c r="Z57" s="192"/>
      <c r="AA57" s="192"/>
      <c r="AB57" s="192"/>
      <c r="AC57" s="192"/>
      <c r="AD57" s="192"/>
      <c r="AE57" s="192"/>
    </row>
    <row r="58" spans="1:31" s="212" customFormat="1" ht="18" customHeight="1">
      <c r="A58" s="302"/>
      <c r="B58" s="303"/>
      <c r="C58" s="304"/>
      <c r="D58" s="207"/>
      <c r="E58" s="180"/>
      <c r="F58" s="180"/>
      <c r="G58" s="180"/>
      <c r="H58" s="180"/>
      <c r="I58" s="212" t="s">
        <v>137</v>
      </c>
      <c r="J58" s="180"/>
      <c r="K58" s="180"/>
      <c r="L58" s="208"/>
      <c r="M58" s="245">
        <v>0</v>
      </c>
      <c r="N58" s="246">
        <v>0</v>
      </c>
      <c r="O58" s="246">
        <v>0</v>
      </c>
      <c r="P58" s="249">
        <v>0</v>
      </c>
      <c r="Q58" s="250">
        <v>0</v>
      </c>
      <c r="R58" s="251">
        <v>0</v>
      </c>
      <c r="S58" s="258">
        <v>114000</v>
      </c>
      <c r="T58" s="258"/>
      <c r="U58" s="259">
        <v>114000</v>
      </c>
      <c r="V58" s="305"/>
      <c r="W58" s="306"/>
      <c r="X58" s="180"/>
      <c r="Y58" s="180"/>
      <c r="Z58" s="180"/>
      <c r="AA58" s="180"/>
      <c r="AB58" s="180"/>
      <c r="AC58" s="180"/>
      <c r="AD58" s="180"/>
      <c r="AE58" s="180"/>
    </row>
    <row r="59" spans="1:31" s="190" customFormat="1" ht="18" customHeight="1">
      <c r="A59" s="236"/>
      <c r="B59" s="230"/>
      <c r="C59" s="238"/>
      <c r="D59" s="207"/>
      <c r="E59" s="180"/>
      <c r="F59" s="180"/>
      <c r="G59" s="180"/>
      <c r="H59" s="180"/>
      <c r="I59" s="180" t="s">
        <v>35</v>
      </c>
      <c r="J59" s="180"/>
      <c r="K59" s="180"/>
      <c r="L59" s="208"/>
      <c r="M59" s="245">
        <v>0</v>
      </c>
      <c r="N59" s="246">
        <v>0</v>
      </c>
      <c r="O59" s="246">
        <v>0</v>
      </c>
      <c r="P59" s="249">
        <v>0</v>
      </c>
      <c r="Q59" s="250">
        <v>0</v>
      </c>
      <c r="R59" s="251">
        <v>0</v>
      </c>
      <c r="S59" s="258">
        <v>91000</v>
      </c>
      <c r="T59" s="258"/>
      <c r="U59" s="259">
        <v>91000</v>
      </c>
      <c r="V59" s="296"/>
      <c r="W59" s="192"/>
      <c r="X59" s="192"/>
      <c r="Y59" s="192"/>
      <c r="Z59" s="192"/>
      <c r="AA59" s="192"/>
      <c r="AB59" s="192"/>
      <c r="AC59" s="192"/>
      <c r="AD59" s="192"/>
      <c r="AE59" s="192"/>
    </row>
    <row r="60" spans="1:31" ht="18" customHeight="1">
      <c r="B60" s="230"/>
      <c r="C60" s="238"/>
      <c r="D60" s="207"/>
      <c r="E60" s="180"/>
      <c r="F60" s="180"/>
      <c r="G60" s="180"/>
      <c r="H60" s="180"/>
      <c r="I60" s="212" t="s">
        <v>5</v>
      </c>
      <c r="J60" s="180"/>
      <c r="K60" s="180"/>
      <c r="L60" s="208"/>
      <c r="M60" s="245">
        <v>0</v>
      </c>
      <c r="N60" s="246">
        <v>0</v>
      </c>
      <c r="O60" s="246">
        <v>0</v>
      </c>
      <c r="P60" s="249">
        <v>0</v>
      </c>
      <c r="Q60" s="250">
        <v>0</v>
      </c>
      <c r="R60" s="251">
        <v>0</v>
      </c>
      <c r="S60" s="258">
        <v>30000</v>
      </c>
      <c r="T60" s="258"/>
      <c r="U60" s="259">
        <v>30000</v>
      </c>
      <c r="V60" s="299"/>
      <c r="W60" s="210"/>
    </row>
    <row r="61" spans="1:31" ht="18" customHeight="1">
      <c r="B61" s="230"/>
      <c r="C61" s="238"/>
      <c r="D61" s="207"/>
      <c r="E61" s="180"/>
      <c r="F61" s="180"/>
      <c r="G61" s="180"/>
      <c r="H61" s="180"/>
      <c r="I61" s="212" t="s">
        <v>36</v>
      </c>
      <c r="J61" s="180"/>
      <c r="K61" s="180"/>
      <c r="L61" s="208"/>
      <c r="M61" s="245">
        <v>0</v>
      </c>
      <c r="N61" s="246">
        <v>0</v>
      </c>
      <c r="O61" s="246">
        <v>0</v>
      </c>
      <c r="P61" s="249">
        <v>0</v>
      </c>
      <c r="Q61" s="250">
        <v>0</v>
      </c>
      <c r="R61" s="251">
        <v>0</v>
      </c>
      <c r="S61" s="258">
        <v>385000</v>
      </c>
      <c r="T61" s="258"/>
      <c r="U61" s="259">
        <v>385000</v>
      </c>
    </row>
    <row r="62" spans="1:31" ht="18" customHeight="1">
      <c r="B62" s="230"/>
      <c r="C62" s="238"/>
      <c r="D62" s="207"/>
      <c r="E62" s="180"/>
      <c r="F62" s="180"/>
      <c r="G62" s="180"/>
      <c r="H62" s="180"/>
      <c r="I62" s="212" t="s">
        <v>44</v>
      </c>
      <c r="J62" s="180"/>
      <c r="K62" s="180"/>
      <c r="L62" s="208"/>
      <c r="M62" s="245">
        <v>0</v>
      </c>
      <c r="N62" s="246">
        <v>0</v>
      </c>
      <c r="O62" s="246">
        <v>0</v>
      </c>
      <c r="P62" s="249">
        <v>0</v>
      </c>
      <c r="Q62" s="250">
        <v>0</v>
      </c>
      <c r="R62" s="251">
        <v>0</v>
      </c>
      <c r="S62" s="258">
        <v>10000</v>
      </c>
      <c r="T62" s="258"/>
      <c r="U62" s="259">
        <v>10000</v>
      </c>
      <c r="V62" s="299"/>
      <c r="W62" s="210"/>
    </row>
    <row r="63" spans="1:31" ht="18" customHeight="1">
      <c r="B63" s="230"/>
      <c r="C63" s="238"/>
      <c r="D63" s="207"/>
      <c r="E63" s="180"/>
      <c r="F63" s="180"/>
      <c r="G63" s="180"/>
      <c r="H63" s="180"/>
      <c r="I63" s="212" t="s">
        <v>45</v>
      </c>
      <c r="J63" s="180"/>
      <c r="K63" s="180"/>
      <c r="L63" s="208"/>
      <c r="M63" s="245">
        <v>0</v>
      </c>
      <c r="N63" s="246">
        <v>0</v>
      </c>
      <c r="O63" s="246">
        <v>0</v>
      </c>
      <c r="P63" s="249">
        <v>0</v>
      </c>
      <c r="Q63" s="250">
        <v>0</v>
      </c>
      <c r="R63" s="251">
        <v>0</v>
      </c>
      <c r="S63" s="258">
        <v>83000</v>
      </c>
      <c r="T63" s="258"/>
      <c r="U63" s="259">
        <v>83000</v>
      </c>
    </row>
    <row r="64" spans="1:31" ht="18" customHeight="1">
      <c r="B64" s="230"/>
      <c r="C64" s="238"/>
      <c r="D64" s="207"/>
      <c r="E64" s="180"/>
      <c r="F64" s="180"/>
      <c r="G64" s="180"/>
      <c r="H64" s="180"/>
      <c r="I64" s="212" t="s">
        <v>136</v>
      </c>
      <c r="J64" s="180"/>
      <c r="K64" s="180"/>
      <c r="L64" s="208"/>
      <c r="M64" s="245">
        <v>0</v>
      </c>
      <c r="N64" s="246">
        <v>0</v>
      </c>
      <c r="O64" s="246">
        <v>0</v>
      </c>
      <c r="P64" s="249">
        <v>0</v>
      </c>
      <c r="Q64" s="250">
        <v>0</v>
      </c>
      <c r="R64" s="251">
        <v>0</v>
      </c>
      <c r="S64" s="258">
        <v>48000</v>
      </c>
      <c r="T64" s="258"/>
      <c r="U64" s="259">
        <v>48000</v>
      </c>
      <c r="V64" s="299"/>
      <c r="W64" s="210"/>
    </row>
    <row r="65" spans="1:31" ht="18" customHeight="1">
      <c r="B65" s="230"/>
      <c r="C65" s="238"/>
      <c r="D65" s="207"/>
      <c r="E65" s="180"/>
      <c r="F65" s="180"/>
      <c r="G65" s="180"/>
      <c r="H65" s="180"/>
      <c r="I65" s="212" t="s">
        <v>46</v>
      </c>
      <c r="J65" s="180"/>
      <c r="K65" s="180"/>
      <c r="L65" s="208"/>
      <c r="M65" s="245">
        <v>0</v>
      </c>
      <c r="N65" s="246">
        <v>0</v>
      </c>
      <c r="O65" s="246">
        <v>0</v>
      </c>
      <c r="P65" s="249">
        <v>0</v>
      </c>
      <c r="Q65" s="250">
        <v>0</v>
      </c>
      <c r="R65" s="251">
        <v>0</v>
      </c>
      <c r="S65" s="258">
        <v>5000</v>
      </c>
      <c r="T65" s="258"/>
      <c r="U65" s="259">
        <v>5000</v>
      </c>
      <c r="X65" s="190"/>
      <c r="Y65" s="190"/>
      <c r="Z65" s="190"/>
      <c r="AA65" s="190"/>
      <c r="AB65" s="190"/>
      <c r="AC65" s="190"/>
      <c r="AD65" s="190"/>
      <c r="AE65" s="190"/>
    </row>
    <row r="66" spans="1:31" ht="18" hidden="1" customHeight="1">
      <c r="B66" s="230"/>
      <c r="C66" s="238"/>
      <c r="D66" s="207"/>
      <c r="E66" s="180"/>
      <c r="F66" s="180"/>
      <c r="G66" s="180"/>
      <c r="H66" s="180"/>
      <c r="I66" s="212" t="s">
        <v>38</v>
      </c>
      <c r="J66" s="180"/>
      <c r="K66" s="180"/>
      <c r="L66" s="208"/>
      <c r="M66" s="245">
        <v>0</v>
      </c>
      <c r="N66" s="246">
        <v>0</v>
      </c>
      <c r="O66" s="246">
        <v>0</v>
      </c>
      <c r="P66" s="249">
        <v>0</v>
      </c>
      <c r="Q66" s="250">
        <v>0</v>
      </c>
      <c r="R66" s="251">
        <v>0</v>
      </c>
      <c r="S66" s="258">
        <v>0</v>
      </c>
      <c r="T66" s="258"/>
      <c r="U66" s="259">
        <v>0</v>
      </c>
      <c r="V66" s="299"/>
      <c r="W66" s="210"/>
      <c r="X66" s="190"/>
      <c r="Y66" s="190"/>
      <c r="Z66" s="190"/>
      <c r="AA66" s="190"/>
      <c r="AB66" s="190"/>
      <c r="AC66" s="190"/>
      <c r="AD66" s="190"/>
      <c r="AE66" s="190"/>
    </row>
    <row r="67" spans="1:31" s="190" customFormat="1" ht="18" customHeight="1">
      <c r="A67" s="236"/>
      <c r="B67" s="230"/>
      <c r="C67" s="238"/>
      <c r="D67" s="315"/>
      <c r="E67" s="316"/>
      <c r="F67" s="316"/>
      <c r="G67" s="316" t="s">
        <v>47</v>
      </c>
      <c r="H67" s="191"/>
      <c r="I67" s="316"/>
      <c r="J67" s="316"/>
      <c r="K67" s="316"/>
      <c r="L67" s="317"/>
      <c r="M67" s="247">
        <v>24390000</v>
      </c>
      <c r="N67" s="248">
        <v>986000</v>
      </c>
      <c r="O67" s="248">
        <v>19744000</v>
      </c>
      <c r="P67" s="248">
        <v>3660000</v>
      </c>
      <c r="Q67" s="252">
        <v>6101000</v>
      </c>
      <c r="R67" s="253">
        <v>6101000</v>
      </c>
      <c r="S67" s="260">
        <v>1268000</v>
      </c>
      <c r="T67" s="260"/>
      <c r="U67" s="261">
        <v>31759000</v>
      </c>
      <c r="V67" s="296"/>
      <c r="W67" s="192"/>
      <c r="X67" s="192"/>
      <c r="Y67" s="192"/>
      <c r="Z67" s="192"/>
      <c r="AA67" s="192"/>
      <c r="AB67" s="192"/>
      <c r="AC67" s="192"/>
      <c r="AD67" s="192"/>
      <c r="AE67" s="192"/>
    </row>
    <row r="68" spans="1:31" s="190" customFormat="1" ht="18" customHeight="1">
      <c r="A68" s="236"/>
      <c r="B68" s="230"/>
      <c r="C68" s="238"/>
      <c r="D68" s="315"/>
      <c r="E68" s="316"/>
      <c r="F68" s="191"/>
      <c r="G68" s="316" t="s">
        <v>218</v>
      </c>
      <c r="H68" s="316"/>
      <c r="I68" s="316"/>
      <c r="J68" s="318"/>
      <c r="K68" s="318"/>
      <c r="L68" s="319"/>
      <c r="M68" s="247">
        <v>-4016000</v>
      </c>
      <c r="N68" s="248">
        <v>-986000</v>
      </c>
      <c r="O68" s="248">
        <v>-19744000</v>
      </c>
      <c r="P68" s="254">
        <v>16714000</v>
      </c>
      <c r="Q68" s="252">
        <v>-2281000</v>
      </c>
      <c r="R68" s="253">
        <v>-2281000</v>
      </c>
      <c r="S68" s="260">
        <v>147000</v>
      </c>
      <c r="T68" s="260"/>
      <c r="U68" s="261">
        <v>-6150000</v>
      </c>
      <c r="V68" s="299"/>
      <c r="W68" s="210"/>
      <c r="X68" s="192"/>
      <c r="Y68" s="192"/>
      <c r="Z68" s="192"/>
      <c r="AA68" s="192"/>
      <c r="AB68" s="192"/>
      <c r="AC68" s="192"/>
      <c r="AD68" s="192"/>
      <c r="AE68" s="192"/>
    </row>
    <row r="69" spans="1:31" ht="18" customHeight="1">
      <c r="B69" s="230"/>
      <c r="C69" s="238"/>
      <c r="D69" s="315"/>
      <c r="E69" s="316"/>
      <c r="F69" s="191"/>
      <c r="G69" s="320"/>
      <c r="H69" s="316" t="s">
        <v>48</v>
      </c>
      <c r="I69" s="320"/>
      <c r="J69" s="320"/>
      <c r="K69" s="320"/>
      <c r="L69" s="321"/>
      <c r="M69" s="245">
        <v>0</v>
      </c>
      <c r="N69" s="246">
        <v>0</v>
      </c>
      <c r="O69" s="246">
        <v>0</v>
      </c>
      <c r="P69" s="249">
        <v>0</v>
      </c>
      <c r="Q69" s="250">
        <v>0</v>
      </c>
      <c r="R69" s="251">
        <v>0</v>
      </c>
      <c r="S69" s="258">
        <v>0</v>
      </c>
      <c r="T69" s="258"/>
      <c r="U69" s="259">
        <v>0</v>
      </c>
    </row>
    <row r="70" spans="1:31" ht="18" customHeight="1">
      <c r="B70" s="230"/>
      <c r="C70" s="238"/>
      <c r="D70" s="315"/>
      <c r="E70" s="316"/>
      <c r="F70" s="191"/>
      <c r="G70" s="320"/>
      <c r="H70" s="316" t="s">
        <v>49</v>
      </c>
      <c r="I70" s="320"/>
      <c r="J70" s="320"/>
      <c r="K70" s="320"/>
      <c r="L70" s="321"/>
      <c r="M70" s="245">
        <v>0</v>
      </c>
      <c r="N70" s="246">
        <v>0</v>
      </c>
      <c r="O70" s="246">
        <v>0</v>
      </c>
      <c r="P70" s="249">
        <v>0</v>
      </c>
      <c r="Q70" s="250">
        <v>0</v>
      </c>
      <c r="R70" s="251">
        <v>0</v>
      </c>
      <c r="S70" s="258">
        <v>0</v>
      </c>
      <c r="T70" s="258"/>
      <c r="U70" s="259">
        <v>0</v>
      </c>
      <c r="V70" s="299"/>
      <c r="W70" s="210"/>
      <c r="X70" s="190"/>
      <c r="Y70" s="190"/>
      <c r="Z70" s="190"/>
      <c r="AA70" s="190"/>
      <c r="AB70" s="190"/>
      <c r="AC70" s="190"/>
      <c r="AD70" s="190"/>
      <c r="AE70" s="190"/>
    </row>
    <row r="71" spans="1:31" s="190" customFormat="1" ht="18" customHeight="1">
      <c r="A71" s="236"/>
      <c r="B71" s="230"/>
      <c r="C71" s="238"/>
      <c r="D71" s="315"/>
      <c r="E71" s="316"/>
      <c r="F71" s="191"/>
      <c r="G71" s="320"/>
      <c r="H71" s="316" t="s">
        <v>50</v>
      </c>
      <c r="I71" s="320"/>
      <c r="J71" s="320"/>
      <c r="K71" s="320"/>
      <c r="L71" s="321"/>
      <c r="M71" s="245">
        <v>0</v>
      </c>
      <c r="N71" s="246">
        <v>0</v>
      </c>
      <c r="O71" s="246">
        <v>0</v>
      </c>
      <c r="P71" s="249">
        <v>0</v>
      </c>
      <c r="Q71" s="250">
        <v>0</v>
      </c>
      <c r="R71" s="251">
        <v>0</v>
      </c>
      <c r="S71" s="258">
        <v>0</v>
      </c>
      <c r="T71" s="258"/>
      <c r="U71" s="259">
        <v>0</v>
      </c>
      <c r="V71" s="296"/>
      <c r="W71" s="192"/>
      <c r="X71" s="192"/>
      <c r="Y71" s="192"/>
      <c r="Z71" s="192"/>
      <c r="AA71" s="192"/>
      <c r="AB71" s="192"/>
      <c r="AC71" s="192"/>
      <c r="AD71" s="192"/>
      <c r="AE71" s="192"/>
    </row>
    <row r="72" spans="1:31" ht="18" customHeight="1">
      <c r="B72" s="230"/>
      <c r="C72" s="238"/>
      <c r="D72" s="315"/>
      <c r="E72" s="316"/>
      <c r="F72" s="191"/>
      <c r="G72" s="320" t="s">
        <v>219</v>
      </c>
      <c r="H72" s="316"/>
      <c r="I72" s="320"/>
      <c r="J72" s="320"/>
      <c r="K72" s="320"/>
      <c r="L72" s="321"/>
      <c r="M72" s="247">
        <v>0</v>
      </c>
      <c r="N72" s="248">
        <v>0</v>
      </c>
      <c r="O72" s="248">
        <v>0</v>
      </c>
      <c r="P72" s="254">
        <v>0</v>
      </c>
      <c r="Q72" s="252">
        <v>0</v>
      </c>
      <c r="R72" s="253">
        <v>0</v>
      </c>
      <c r="S72" s="260">
        <v>0</v>
      </c>
      <c r="T72" s="260"/>
      <c r="U72" s="261">
        <v>0</v>
      </c>
      <c r="V72" s="299"/>
      <c r="W72" s="210"/>
    </row>
    <row r="73" spans="1:31" ht="18" customHeight="1">
      <c r="B73" s="230"/>
      <c r="C73" s="238"/>
      <c r="D73" s="207"/>
      <c r="E73" s="180"/>
      <c r="F73" s="192"/>
      <c r="G73" s="212" t="s">
        <v>153</v>
      </c>
      <c r="H73" s="180"/>
      <c r="I73" s="180"/>
      <c r="J73" s="180"/>
      <c r="K73" s="180"/>
      <c r="L73" s="208"/>
      <c r="M73" s="247">
        <v>-4016000</v>
      </c>
      <c r="N73" s="248">
        <v>-986000</v>
      </c>
      <c r="O73" s="248">
        <v>-19744000</v>
      </c>
      <c r="P73" s="254">
        <v>16714000</v>
      </c>
      <c r="Q73" s="252">
        <v>-2281000</v>
      </c>
      <c r="R73" s="253">
        <v>-2281000</v>
      </c>
      <c r="S73" s="260">
        <v>147000</v>
      </c>
      <c r="T73" s="260"/>
      <c r="U73" s="261">
        <v>-6150000</v>
      </c>
      <c r="X73" s="190"/>
      <c r="Y73" s="190"/>
      <c r="Z73" s="190"/>
      <c r="AA73" s="190"/>
      <c r="AB73" s="190"/>
      <c r="AC73" s="190"/>
      <c r="AD73" s="190"/>
      <c r="AE73" s="190"/>
    </row>
    <row r="74" spans="1:31" s="190" customFormat="1" ht="18" customHeight="1">
      <c r="A74" s="236"/>
      <c r="B74" s="230"/>
      <c r="C74" s="238"/>
      <c r="D74" s="207"/>
      <c r="E74" s="180" t="s">
        <v>51</v>
      </c>
      <c r="F74" s="180"/>
      <c r="G74" s="180"/>
      <c r="H74" s="180"/>
      <c r="I74" s="180"/>
      <c r="J74" s="180"/>
      <c r="K74" s="180"/>
      <c r="L74" s="208"/>
      <c r="M74" s="245"/>
      <c r="N74" s="246"/>
      <c r="O74" s="246"/>
      <c r="P74" s="249"/>
      <c r="Q74" s="250"/>
      <c r="R74" s="251"/>
      <c r="S74" s="258"/>
      <c r="T74" s="258"/>
      <c r="U74" s="259"/>
      <c r="V74" s="299"/>
      <c r="W74" s="210"/>
    </row>
    <row r="75" spans="1:31" s="190" customFormat="1" ht="18" customHeight="1">
      <c r="A75" s="236"/>
      <c r="B75" s="230"/>
      <c r="C75" s="238"/>
      <c r="D75" s="207"/>
      <c r="E75" s="180"/>
      <c r="F75" s="209" t="s">
        <v>149</v>
      </c>
      <c r="G75" s="180" t="s">
        <v>154</v>
      </c>
      <c r="H75" s="180"/>
      <c r="I75" s="180"/>
      <c r="J75" s="180"/>
      <c r="K75" s="180"/>
      <c r="L75" s="208"/>
      <c r="M75" s="267"/>
      <c r="N75" s="268"/>
      <c r="O75" s="268"/>
      <c r="P75" s="269"/>
      <c r="Q75" s="270"/>
      <c r="R75" s="271"/>
      <c r="S75" s="272"/>
      <c r="T75" s="272"/>
      <c r="U75" s="273"/>
      <c r="V75" s="296"/>
      <c r="W75" s="192"/>
      <c r="X75" s="192"/>
      <c r="Z75" s="192"/>
      <c r="AA75" s="192"/>
      <c r="AB75" s="192"/>
      <c r="AC75" s="192"/>
      <c r="AD75" s="192"/>
      <c r="AE75" s="192"/>
    </row>
    <row r="76" spans="1:31" s="190" customFormat="1" ht="18" customHeight="1">
      <c r="A76" s="236"/>
      <c r="B76" s="230"/>
      <c r="C76" s="238"/>
      <c r="D76" s="207"/>
      <c r="E76" s="180"/>
      <c r="F76" s="180" t="s">
        <v>139</v>
      </c>
      <c r="G76" s="180"/>
      <c r="H76" s="180"/>
      <c r="I76" s="180"/>
      <c r="J76" s="180"/>
      <c r="K76" s="180"/>
      <c r="L76" s="208"/>
      <c r="M76" s="247">
        <v>0</v>
      </c>
      <c r="N76" s="248">
        <v>0</v>
      </c>
      <c r="O76" s="248">
        <v>0</v>
      </c>
      <c r="P76" s="254">
        <v>0</v>
      </c>
      <c r="Q76" s="252">
        <v>0</v>
      </c>
      <c r="R76" s="253">
        <v>0</v>
      </c>
      <c r="S76" s="260">
        <v>0</v>
      </c>
      <c r="T76" s="260"/>
      <c r="U76" s="261">
        <v>0</v>
      </c>
      <c r="V76" s="299"/>
      <c r="W76" s="210"/>
    </row>
    <row r="77" spans="1:31" s="190" customFormat="1" ht="18" customHeight="1">
      <c r="A77" s="236"/>
      <c r="B77" s="230"/>
      <c r="C77" s="238"/>
      <c r="D77" s="207"/>
      <c r="E77" s="180"/>
      <c r="F77" s="209" t="s">
        <v>155</v>
      </c>
      <c r="G77" s="180" t="s">
        <v>156</v>
      </c>
      <c r="H77" s="180"/>
      <c r="I77" s="180"/>
      <c r="J77" s="180"/>
      <c r="K77" s="180"/>
      <c r="L77" s="208"/>
      <c r="M77" s="247"/>
      <c r="N77" s="248"/>
      <c r="O77" s="248"/>
      <c r="P77" s="254"/>
      <c r="Q77" s="252"/>
      <c r="R77" s="253"/>
      <c r="S77" s="260"/>
      <c r="T77" s="260"/>
      <c r="U77" s="261"/>
      <c r="V77" s="296"/>
      <c r="W77" s="192"/>
    </row>
    <row r="78" spans="1:31" s="190" customFormat="1" ht="18" customHeight="1">
      <c r="A78" s="236"/>
      <c r="B78" s="230"/>
      <c r="C78" s="238"/>
      <c r="D78" s="207"/>
      <c r="E78" s="180"/>
      <c r="G78" s="180" t="s">
        <v>157</v>
      </c>
      <c r="H78" s="180"/>
      <c r="I78" s="180"/>
      <c r="J78" s="180"/>
      <c r="K78" s="180"/>
      <c r="L78" s="208"/>
      <c r="M78" s="247">
        <v>0</v>
      </c>
      <c r="N78" s="248">
        <v>0</v>
      </c>
      <c r="O78" s="248">
        <v>0</v>
      </c>
      <c r="P78" s="254">
        <v>0</v>
      </c>
      <c r="Q78" s="252">
        <v>0</v>
      </c>
      <c r="R78" s="253">
        <v>0</v>
      </c>
      <c r="S78" s="260">
        <v>0</v>
      </c>
      <c r="T78" s="260"/>
      <c r="U78" s="261">
        <v>0</v>
      </c>
      <c r="V78" s="299"/>
      <c r="W78" s="210"/>
    </row>
    <row r="79" spans="1:31" s="190" customFormat="1" ht="18" customHeight="1">
      <c r="A79" s="236"/>
      <c r="B79" s="230"/>
      <c r="C79" s="238"/>
      <c r="D79" s="207"/>
      <c r="E79" s="180"/>
      <c r="G79" s="180" t="s">
        <v>158</v>
      </c>
      <c r="I79" s="180"/>
      <c r="J79" s="180"/>
      <c r="K79" s="180"/>
      <c r="L79" s="208"/>
      <c r="M79" s="247">
        <v>0</v>
      </c>
      <c r="N79" s="248">
        <v>0</v>
      </c>
      <c r="O79" s="248">
        <v>0</v>
      </c>
      <c r="P79" s="254">
        <v>0</v>
      </c>
      <c r="Q79" s="252">
        <v>0</v>
      </c>
      <c r="R79" s="253">
        <v>0</v>
      </c>
      <c r="S79" s="260">
        <v>0</v>
      </c>
      <c r="T79" s="260"/>
      <c r="U79" s="261">
        <v>0</v>
      </c>
      <c r="V79" s="296"/>
      <c r="W79" s="192"/>
      <c r="X79" s="192"/>
      <c r="Y79" s="192"/>
      <c r="Z79" s="192"/>
      <c r="AA79" s="192"/>
      <c r="AB79" s="192"/>
      <c r="AC79" s="192"/>
      <c r="AD79" s="192"/>
      <c r="AE79" s="192"/>
    </row>
    <row r="80" spans="1:31" ht="18" customHeight="1">
      <c r="B80" s="230"/>
      <c r="C80" s="238"/>
      <c r="D80" s="207"/>
      <c r="E80" s="180"/>
      <c r="F80" s="192"/>
      <c r="G80" s="212" t="s">
        <v>142</v>
      </c>
      <c r="H80" s="180"/>
      <c r="I80" s="180"/>
      <c r="J80" s="180"/>
      <c r="K80" s="180"/>
      <c r="L80" s="208"/>
      <c r="M80" s="247">
        <v>0</v>
      </c>
      <c r="N80" s="342">
        <v>0</v>
      </c>
      <c r="O80" s="342">
        <v>0</v>
      </c>
      <c r="P80" s="254">
        <v>0</v>
      </c>
      <c r="Q80" s="252">
        <v>0</v>
      </c>
      <c r="R80" s="253">
        <v>0</v>
      </c>
      <c r="S80" s="260">
        <v>0</v>
      </c>
      <c r="T80" s="260"/>
      <c r="U80" s="261">
        <v>0</v>
      </c>
      <c r="V80" s="299"/>
      <c r="W80" s="210"/>
      <c r="X80" s="190"/>
      <c r="Y80" s="190"/>
      <c r="Z80" s="190"/>
      <c r="AA80" s="190"/>
      <c r="AB80" s="190"/>
      <c r="AC80" s="190"/>
      <c r="AD80" s="190"/>
      <c r="AE80" s="190"/>
    </row>
    <row r="81" spans="1:16156" s="190" customFormat="1" ht="18" customHeight="1">
      <c r="A81" s="236"/>
      <c r="B81" s="230"/>
      <c r="C81" s="238"/>
      <c r="D81" s="207"/>
      <c r="E81" s="180"/>
      <c r="G81" s="180" t="s">
        <v>159</v>
      </c>
      <c r="H81" s="180"/>
      <c r="I81" s="180"/>
      <c r="J81" s="180"/>
      <c r="K81" s="180"/>
      <c r="L81" s="208"/>
      <c r="M81" s="247">
        <v>-4016000</v>
      </c>
      <c r="N81" s="248">
        <v>-986000</v>
      </c>
      <c r="O81" s="248">
        <v>-19744000</v>
      </c>
      <c r="P81" s="254">
        <v>16714000</v>
      </c>
      <c r="Q81" s="252">
        <v>-2281000</v>
      </c>
      <c r="R81" s="253">
        <v>-2281000</v>
      </c>
      <c r="S81" s="260">
        <v>147000</v>
      </c>
      <c r="T81" s="260"/>
      <c r="U81" s="261">
        <v>-6150000</v>
      </c>
      <c r="V81" s="296"/>
      <c r="W81" s="192"/>
      <c r="X81" s="192"/>
      <c r="Y81" s="192"/>
      <c r="Z81" s="192"/>
      <c r="AA81" s="192"/>
      <c r="AB81" s="192"/>
      <c r="AC81" s="192"/>
      <c r="AD81" s="192"/>
      <c r="AE81" s="192"/>
    </row>
    <row r="82" spans="1:16156" ht="18" customHeight="1">
      <c r="B82" s="230"/>
      <c r="C82" s="238"/>
      <c r="D82" s="207"/>
      <c r="E82" s="180"/>
      <c r="F82" s="192"/>
      <c r="G82" s="212" t="s">
        <v>160</v>
      </c>
      <c r="H82" s="180"/>
      <c r="I82" s="180"/>
      <c r="J82" s="180"/>
      <c r="K82" s="180"/>
      <c r="L82" s="208"/>
      <c r="M82" s="247">
        <v>160712700</v>
      </c>
      <c r="N82" s="248">
        <v>-6201000</v>
      </c>
      <c r="O82" s="248">
        <v>-113141000</v>
      </c>
      <c r="P82" s="254">
        <v>280054700</v>
      </c>
      <c r="Q82" s="252">
        <v>50000090</v>
      </c>
      <c r="R82" s="253">
        <v>50000090</v>
      </c>
      <c r="S82" s="260">
        <v>39681487</v>
      </c>
      <c r="T82" s="260"/>
      <c r="U82" s="261">
        <v>250394277</v>
      </c>
      <c r="V82" s="299"/>
      <c r="W82" s="210"/>
    </row>
    <row r="83" spans="1:16156" ht="18" customHeight="1">
      <c r="B83" s="230"/>
      <c r="C83" s="238"/>
      <c r="D83" s="207"/>
      <c r="E83" s="180"/>
      <c r="F83" s="192"/>
      <c r="G83" s="212" t="s">
        <v>161</v>
      </c>
      <c r="H83" s="180"/>
      <c r="I83" s="180"/>
      <c r="J83" s="180"/>
      <c r="K83" s="180"/>
      <c r="L83" s="208"/>
      <c r="M83" s="247">
        <v>156696700</v>
      </c>
      <c r="N83" s="248">
        <v>-7187000</v>
      </c>
      <c r="O83" s="248">
        <v>-132885000</v>
      </c>
      <c r="P83" s="254">
        <v>296768700</v>
      </c>
      <c r="Q83" s="252">
        <v>47719090</v>
      </c>
      <c r="R83" s="253">
        <v>47719090</v>
      </c>
      <c r="S83" s="260">
        <v>39828487</v>
      </c>
      <c r="T83" s="260"/>
      <c r="U83" s="261">
        <v>244244277</v>
      </c>
    </row>
    <row r="84" spans="1:16156" ht="18" customHeight="1">
      <c r="B84" s="230"/>
      <c r="C84" s="238"/>
      <c r="D84" s="207" t="s">
        <v>52</v>
      </c>
      <c r="E84" s="180"/>
      <c r="F84" s="180"/>
      <c r="G84" s="180"/>
      <c r="H84" s="180"/>
      <c r="I84" s="180"/>
      <c r="J84" s="180"/>
      <c r="K84" s="180"/>
      <c r="L84" s="208"/>
      <c r="M84" s="247"/>
      <c r="N84" s="248"/>
      <c r="O84" s="248"/>
      <c r="P84" s="254"/>
      <c r="Q84" s="252"/>
      <c r="R84" s="253"/>
      <c r="S84" s="260"/>
      <c r="T84" s="260"/>
      <c r="U84" s="261"/>
      <c r="V84" s="299"/>
      <c r="W84" s="210"/>
    </row>
    <row r="85" spans="1:16156" s="191" customFormat="1" ht="18" customHeight="1">
      <c r="A85" s="237"/>
      <c r="B85" s="230"/>
      <c r="C85" s="238"/>
      <c r="D85" s="207"/>
      <c r="E85" s="180"/>
      <c r="F85" s="180"/>
      <c r="G85" s="180"/>
      <c r="H85" s="180" t="s">
        <v>28</v>
      </c>
      <c r="I85" s="180"/>
      <c r="J85" s="180"/>
      <c r="K85" s="180"/>
      <c r="L85" s="208"/>
      <c r="M85" s="247">
        <v>321432</v>
      </c>
      <c r="N85" s="248">
        <v>0</v>
      </c>
      <c r="O85" s="248">
        <v>0</v>
      </c>
      <c r="P85" s="254">
        <v>321432</v>
      </c>
      <c r="Q85" s="252">
        <v>60081</v>
      </c>
      <c r="R85" s="253">
        <v>60081</v>
      </c>
      <c r="S85" s="260">
        <v>26028</v>
      </c>
      <c r="T85" s="260"/>
      <c r="U85" s="261">
        <v>407541</v>
      </c>
      <c r="V85" s="296"/>
      <c r="W85" s="192"/>
    </row>
    <row r="86" spans="1:16156" s="190" customFormat="1" ht="18" customHeight="1">
      <c r="A86" s="236"/>
      <c r="B86" s="230"/>
      <c r="C86" s="238"/>
      <c r="D86" s="207"/>
      <c r="E86" s="180"/>
      <c r="F86" s="180"/>
      <c r="G86" s="180"/>
      <c r="H86" s="180" t="s">
        <v>30</v>
      </c>
      <c r="I86" s="180"/>
      <c r="J86" s="180"/>
      <c r="K86" s="180"/>
      <c r="L86" s="208"/>
      <c r="M86" s="247">
        <v>17200000</v>
      </c>
      <c r="N86" s="248">
        <v>0</v>
      </c>
      <c r="O86" s="248">
        <v>0</v>
      </c>
      <c r="P86" s="254">
        <v>17200000</v>
      </c>
      <c r="Q86" s="252">
        <v>3225000</v>
      </c>
      <c r="R86" s="253">
        <v>3225000</v>
      </c>
      <c r="S86" s="260">
        <v>1075000</v>
      </c>
      <c r="T86" s="260"/>
      <c r="U86" s="261">
        <v>21500000</v>
      </c>
      <c r="V86" s="299"/>
      <c r="W86" s="210"/>
      <c r="X86" s="192"/>
      <c r="Y86" s="192"/>
      <c r="Z86" s="192"/>
      <c r="AA86" s="192"/>
      <c r="AB86" s="192"/>
      <c r="AC86" s="192"/>
      <c r="AD86" s="192"/>
      <c r="AE86" s="192"/>
    </row>
    <row r="87" spans="1:16156" ht="18" customHeight="1">
      <c r="B87" s="230"/>
      <c r="C87" s="238"/>
      <c r="D87" s="207"/>
      <c r="E87" s="180"/>
      <c r="F87" s="180"/>
      <c r="G87" s="180"/>
      <c r="H87" s="180" t="s">
        <v>162</v>
      </c>
      <c r="I87" s="180"/>
      <c r="J87" s="180"/>
      <c r="K87" s="180"/>
      <c r="L87" s="208"/>
      <c r="M87" s="247">
        <v>-17201000</v>
      </c>
      <c r="N87" s="248">
        <v>0</v>
      </c>
      <c r="O87" s="248">
        <v>0</v>
      </c>
      <c r="P87" s="254">
        <v>-17201000</v>
      </c>
      <c r="Q87" s="252">
        <v>-3225000</v>
      </c>
      <c r="R87" s="253">
        <v>-3225000</v>
      </c>
      <c r="S87" s="260">
        <v>-1081000</v>
      </c>
      <c r="T87" s="260"/>
      <c r="U87" s="261">
        <v>-21507000</v>
      </c>
    </row>
    <row r="88" spans="1:16156" s="191" customFormat="1" ht="18" customHeight="1">
      <c r="A88" s="237"/>
      <c r="B88" s="230"/>
      <c r="C88" s="238"/>
      <c r="D88" s="207"/>
      <c r="E88" s="180"/>
      <c r="F88" s="220"/>
      <c r="G88" s="180" t="s">
        <v>53</v>
      </c>
      <c r="H88" s="180"/>
      <c r="I88" s="180"/>
      <c r="J88" s="180"/>
      <c r="K88" s="180"/>
      <c r="L88" s="208"/>
      <c r="M88" s="247">
        <v>320432</v>
      </c>
      <c r="N88" s="248">
        <v>0</v>
      </c>
      <c r="O88" s="248">
        <v>0</v>
      </c>
      <c r="P88" s="254">
        <v>320432</v>
      </c>
      <c r="Q88" s="252">
        <v>60081</v>
      </c>
      <c r="R88" s="253">
        <v>60081</v>
      </c>
      <c r="S88" s="260">
        <v>20028</v>
      </c>
      <c r="T88" s="260"/>
      <c r="U88" s="261">
        <v>400541</v>
      </c>
      <c r="V88" s="299"/>
      <c r="W88" s="210"/>
    </row>
    <row r="89" spans="1:16156" s="190" customFormat="1" ht="18" customHeight="1">
      <c r="A89" s="236"/>
      <c r="B89" s="230"/>
      <c r="C89" s="238"/>
      <c r="D89" s="207"/>
      <c r="E89" s="180"/>
      <c r="F89" s="220"/>
      <c r="G89" s="180" t="s">
        <v>54</v>
      </c>
      <c r="H89" s="180"/>
      <c r="I89" s="180"/>
      <c r="J89" s="180"/>
      <c r="K89" s="180"/>
      <c r="L89" s="208"/>
      <c r="M89" s="247">
        <v>1511252116</v>
      </c>
      <c r="N89" s="248">
        <v>4065</v>
      </c>
      <c r="O89" s="248">
        <v>0</v>
      </c>
      <c r="P89" s="254">
        <v>1511248051</v>
      </c>
      <c r="Q89" s="252">
        <v>402858452</v>
      </c>
      <c r="R89" s="253">
        <v>402858452</v>
      </c>
      <c r="S89" s="260">
        <v>100742821</v>
      </c>
      <c r="T89" s="260"/>
      <c r="U89" s="261">
        <v>2014853389</v>
      </c>
      <c r="V89" s="296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pans="1:16156" ht="18" customHeight="1">
      <c r="B90" s="230"/>
      <c r="C90" s="238"/>
      <c r="D90" s="207"/>
      <c r="E90" s="180"/>
      <c r="F90" s="220"/>
      <c r="G90" s="212" t="s">
        <v>55</v>
      </c>
      <c r="H90" s="180"/>
      <c r="I90" s="180"/>
      <c r="J90" s="180"/>
      <c r="K90" s="180"/>
      <c r="L90" s="208"/>
      <c r="M90" s="247">
        <v>1511572548</v>
      </c>
      <c r="N90" s="248">
        <v>4065</v>
      </c>
      <c r="O90" s="248">
        <v>0</v>
      </c>
      <c r="P90" s="254">
        <v>1511568483</v>
      </c>
      <c r="Q90" s="252">
        <v>402918533</v>
      </c>
      <c r="R90" s="253">
        <v>402918533</v>
      </c>
      <c r="S90" s="260">
        <v>100762849</v>
      </c>
      <c r="T90" s="260"/>
      <c r="U90" s="261">
        <v>2015253930</v>
      </c>
      <c r="V90" s="299"/>
      <c r="W90" s="210"/>
      <c r="X90" s="190"/>
      <c r="Y90" s="190"/>
      <c r="Z90" s="190"/>
      <c r="AA90" s="190"/>
      <c r="AB90" s="190"/>
      <c r="AC90" s="190"/>
      <c r="AD90" s="190"/>
      <c r="AE90" s="190"/>
    </row>
    <row r="91" spans="1:16156" s="190" customFormat="1" ht="18" customHeight="1" thickBot="1">
      <c r="A91" s="236"/>
      <c r="B91" s="230"/>
      <c r="C91" s="238"/>
      <c r="D91" s="213" t="s">
        <v>56</v>
      </c>
      <c r="E91" s="200"/>
      <c r="F91" s="200"/>
      <c r="G91" s="200"/>
      <c r="H91" s="200"/>
      <c r="I91" s="200"/>
      <c r="J91" s="200"/>
      <c r="K91" s="200"/>
      <c r="L91" s="214"/>
      <c r="M91" s="274">
        <v>1668269248</v>
      </c>
      <c r="N91" s="343">
        <v>-7182935</v>
      </c>
      <c r="O91" s="343">
        <v>-132885000</v>
      </c>
      <c r="P91" s="344">
        <v>1808337183</v>
      </c>
      <c r="Q91" s="276">
        <v>450637623</v>
      </c>
      <c r="R91" s="345">
        <v>450637623</v>
      </c>
      <c r="S91" s="346">
        <v>140591336</v>
      </c>
      <c r="T91" s="346"/>
      <c r="U91" s="275">
        <v>2259498207</v>
      </c>
      <c r="V91" s="296"/>
      <c r="W91" s="192"/>
      <c r="X91" s="192"/>
      <c r="Y91" s="192"/>
      <c r="Z91" s="192"/>
      <c r="AA91" s="192"/>
      <c r="AB91" s="192"/>
      <c r="AC91" s="192"/>
      <c r="AD91" s="192"/>
      <c r="AE91" s="192"/>
    </row>
    <row r="92" spans="1:16156" ht="21.75" customHeight="1"/>
    <row r="93" spans="1:16156" ht="21.75" customHeight="1"/>
    <row r="94" spans="1:16156" ht="21.75" customHeight="1"/>
    <row r="95" spans="1:16156" s="190" customFormat="1" ht="21.75" customHeight="1">
      <c r="A95" s="236"/>
      <c r="B95" s="236"/>
      <c r="C95" s="228"/>
      <c r="G95" s="220"/>
      <c r="I95" s="191"/>
      <c r="V95" s="296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2"/>
      <c r="ES95" s="192"/>
      <c r="ET95" s="192"/>
      <c r="EU95" s="192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2"/>
      <c r="FG95" s="192"/>
      <c r="FH95" s="192"/>
      <c r="FI95" s="192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2"/>
      <c r="GI95" s="192"/>
      <c r="GJ95" s="192"/>
      <c r="GK95" s="192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2"/>
      <c r="GW95" s="192"/>
      <c r="GX95" s="192"/>
      <c r="GY95" s="192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2"/>
      <c r="HY95" s="192"/>
      <c r="HZ95" s="192"/>
      <c r="IA95" s="192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2"/>
      <c r="IM95" s="192"/>
      <c r="IN95" s="192"/>
      <c r="IO95" s="192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2"/>
      <c r="JA95" s="192"/>
      <c r="JB95" s="192"/>
      <c r="JC95" s="192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2"/>
      <c r="JO95" s="192"/>
      <c r="JP95" s="192"/>
      <c r="JQ95" s="192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2"/>
      <c r="KC95" s="192"/>
      <c r="KD95" s="192"/>
      <c r="KE95" s="192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2"/>
      <c r="KQ95" s="192"/>
      <c r="KR95" s="192"/>
      <c r="KS95" s="192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2"/>
      <c r="LE95" s="192"/>
      <c r="LF95" s="192"/>
      <c r="LG95" s="192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2"/>
      <c r="LS95" s="192"/>
      <c r="LT95" s="192"/>
      <c r="LU95" s="192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2"/>
      <c r="MG95" s="192"/>
      <c r="MH95" s="192"/>
      <c r="MI95" s="192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2"/>
      <c r="MU95" s="192"/>
      <c r="MV95" s="192"/>
      <c r="MW95" s="192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2"/>
      <c r="NI95" s="192"/>
      <c r="NJ95" s="192"/>
      <c r="NK95" s="192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92"/>
      <c r="NW95" s="192"/>
      <c r="NX95" s="192"/>
      <c r="NY95" s="192"/>
      <c r="NZ95" s="192"/>
      <c r="OA95" s="192"/>
      <c r="OB95" s="192"/>
      <c r="OC95" s="192"/>
      <c r="OD95" s="192"/>
      <c r="OE95" s="192"/>
      <c r="OF95" s="192"/>
      <c r="OG95" s="192"/>
      <c r="OH95" s="192"/>
      <c r="OI95" s="192"/>
      <c r="OJ95" s="192"/>
      <c r="OK95" s="192"/>
      <c r="OL95" s="192"/>
      <c r="OM95" s="192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2"/>
      <c r="OY95" s="192"/>
      <c r="OZ95" s="192"/>
      <c r="PA95" s="192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2"/>
      <c r="PM95" s="192"/>
      <c r="PN95" s="192"/>
      <c r="PO95" s="192"/>
      <c r="PP95" s="192"/>
      <c r="PQ95" s="192"/>
      <c r="PR95" s="192"/>
      <c r="PS95" s="192"/>
      <c r="PT95" s="192"/>
      <c r="PU95" s="192"/>
      <c r="PV95" s="192"/>
      <c r="PW95" s="192"/>
      <c r="PX95" s="192"/>
      <c r="PY95" s="192"/>
      <c r="PZ95" s="192"/>
      <c r="QA95" s="192"/>
      <c r="QB95" s="192"/>
      <c r="QC95" s="192"/>
      <c r="QD95" s="192"/>
      <c r="QE95" s="192"/>
      <c r="QF95" s="192"/>
      <c r="QG95" s="192"/>
      <c r="QH95" s="192"/>
      <c r="QI95" s="192"/>
      <c r="QJ95" s="192"/>
      <c r="QK95" s="192"/>
      <c r="QL95" s="192"/>
      <c r="QM95" s="192"/>
      <c r="QN95" s="192"/>
      <c r="QO95" s="192"/>
      <c r="QP95" s="192"/>
      <c r="QQ95" s="192"/>
      <c r="QR95" s="192"/>
      <c r="QS95" s="192"/>
      <c r="QT95" s="192"/>
      <c r="QU95" s="192"/>
      <c r="QV95" s="192"/>
      <c r="QW95" s="192"/>
      <c r="QX95" s="192"/>
      <c r="QY95" s="192"/>
      <c r="QZ95" s="192"/>
      <c r="RA95" s="192"/>
      <c r="RB95" s="192"/>
      <c r="RC95" s="192"/>
      <c r="RD95" s="192"/>
      <c r="RE95" s="192"/>
      <c r="RF95" s="192"/>
      <c r="RG95" s="192"/>
      <c r="RH95" s="192"/>
      <c r="RI95" s="192"/>
      <c r="RJ95" s="192"/>
      <c r="RK95" s="192"/>
      <c r="RL95" s="192"/>
      <c r="RM95" s="192"/>
      <c r="RN95" s="192"/>
      <c r="RO95" s="192"/>
      <c r="RP95" s="192"/>
      <c r="RQ95" s="192"/>
      <c r="RR95" s="192"/>
      <c r="RS95" s="192"/>
      <c r="RT95" s="192"/>
      <c r="RU95" s="192"/>
      <c r="RV95" s="192"/>
      <c r="RW95" s="192"/>
      <c r="RX95" s="192"/>
      <c r="RY95" s="192"/>
      <c r="RZ95" s="192"/>
      <c r="SA95" s="192"/>
      <c r="SB95" s="192"/>
      <c r="SC95" s="192"/>
      <c r="SD95" s="192"/>
      <c r="SE95" s="192"/>
      <c r="SF95" s="192"/>
      <c r="SG95" s="192"/>
      <c r="SH95" s="192"/>
      <c r="SI95" s="192"/>
      <c r="SJ95" s="192"/>
      <c r="SK95" s="192"/>
      <c r="SL95" s="192"/>
      <c r="SM95" s="192"/>
      <c r="SN95" s="192"/>
      <c r="SO95" s="192"/>
      <c r="SP95" s="192"/>
      <c r="SQ95" s="192"/>
      <c r="SR95" s="192"/>
      <c r="SS95" s="192"/>
      <c r="ST95" s="192"/>
      <c r="SU95" s="192"/>
      <c r="SV95" s="192"/>
      <c r="SW95" s="192"/>
      <c r="SX95" s="192"/>
      <c r="SY95" s="192"/>
      <c r="SZ95" s="192"/>
      <c r="TA95" s="192"/>
      <c r="TB95" s="192"/>
      <c r="TC95" s="192"/>
      <c r="TD95" s="192"/>
      <c r="TE95" s="192"/>
      <c r="TF95" s="192"/>
      <c r="TG95" s="192"/>
      <c r="TH95" s="192"/>
      <c r="TI95" s="192"/>
      <c r="TJ95" s="192"/>
      <c r="TK95" s="192"/>
      <c r="TL95" s="192"/>
      <c r="TM95" s="192"/>
      <c r="TN95" s="192"/>
      <c r="TO95" s="192"/>
      <c r="TP95" s="192"/>
      <c r="TQ95" s="192"/>
      <c r="TR95" s="192"/>
      <c r="TS95" s="192"/>
      <c r="TT95" s="192"/>
      <c r="TU95" s="192"/>
      <c r="TV95" s="192"/>
      <c r="TW95" s="192"/>
      <c r="TX95" s="192"/>
      <c r="TY95" s="192"/>
      <c r="TZ95" s="192"/>
      <c r="UA95" s="192"/>
      <c r="UB95" s="192"/>
      <c r="UC95" s="192"/>
      <c r="UD95" s="192"/>
      <c r="UE95" s="192"/>
      <c r="UF95" s="192"/>
      <c r="UG95" s="192"/>
      <c r="UH95" s="192"/>
      <c r="UI95" s="192"/>
      <c r="UJ95" s="192"/>
      <c r="UK95" s="192"/>
      <c r="UL95" s="192"/>
      <c r="UM95" s="192"/>
      <c r="UN95" s="192"/>
      <c r="UO95" s="192"/>
      <c r="UP95" s="192"/>
      <c r="UQ95" s="192"/>
      <c r="UR95" s="192"/>
      <c r="US95" s="192"/>
      <c r="UT95" s="192"/>
      <c r="UU95" s="192"/>
      <c r="UV95" s="192"/>
      <c r="UW95" s="192"/>
      <c r="UX95" s="192"/>
      <c r="UY95" s="192"/>
      <c r="UZ95" s="192"/>
      <c r="VA95" s="192"/>
      <c r="VB95" s="192"/>
      <c r="VC95" s="192"/>
      <c r="VD95" s="192"/>
      <c r="VE95" s="192"/>
      <c r="VF95" s="192"/>
      <c r="VG95" s="192"/>
      <c r="VH95" s="192"/>
      <c r="VI95" s="192"/>
      <c r="VJ95" s="192"/>
      <c r="VK95" s="192"/>
      <c r="VL95" s="192"/>
      <c r="VM95" s="192"/>
      <c r="VN95" s="192"/>
      <c r="VO95" s="192"/>
      <c r="VP95" s="192"/>
      <c r="VQ95" s="192"/>
      <c r="VR95" s="192"/>
      <c r="VS95" s="192"/>
      <c r="VT95" s="192"/>
      <c r="VU95" s="192"/>
      <c r="VV95" s="192"/>
      <c r="VW95" s="192"/>
      <c r="VX95" s="192"/>
      <c r="VY95" s="192"/>
      <c r="VZ95" s="192"/>
      <c r="WA95" s="192"/>
      <c r="WB95" s="192"/>
      <c r="WC95" s="192"/>
      <c r="WD95" s="192"/>
      <c r="WE95" s="192"/>
      <c r="WF95" s="192"/>
      <c r="WG95" s="192"/>
      <c r="WH95" s="192"/>
      <c r="WI95" s="192"/>
      <c r="WJ95" s="192"/>
      <c r="WK95" s="192"/>
      <c r="WL95" s="192"/>
      <c r="WM95" s="192"/>
      <c r="WN95" s="192"/>
      <c r="WO95" s="192"/>
      <c r="WP95" s="192"/>
      <c r="WQ95" s="192"/>
      <c r="WR95" s="192"/>
      <c r="WS95" s="192"/>
      <c r="WT95" s="192"/>
      <c r="WU95" s="192"/>
      <c r="WV95" s="192"/>
      <c r="WW95" s="192"/>
      <c r="WX95" s="192"/>
      <c r="WY95" s="192"/>
      <c r="WZ95" s="192"/>
      <c r="XA95" s="192"/>
      <c r="XB95" s="192"/>
      <c r="XC95" s="192"/>
      <c r="XD95" s="192"/>
      <c r="XE95" s="192"/>
      <c r="XF95" s="192"/>
      <c r="XG95" s="192"/>
      <c r="XH95" s="192"/>
      <c r="XI95" s="192"/>
      <c r="XJ95" s="192"/>
      <c r="XK95" s="192"/>
      <c r="XL95" s="192"/>
      <c r="XM95" s="192"/>
      <c r="XN95" s="192"/>
      <c r="XO95" s="192"/>
      <c r="XP95" s="192"/>
      <c r="XQ95" s="192"/>
      <c r="XR95" s="192"/>
      <c r="XS95" s="192"/>
      <c r="XT95" s="192"/>
      <c r="XU95" s="192"/>
      <c r="XV95" s="192"/>
      <c r="XW95" s="192"/>
      <c r="XX95" s="192"/>
      <c r="XY95" s="192"/>
      <c r="XZ95" s="192"/>
      <c r="YA95" s="192"/>
      <c r="YB95" s="192"/>
      <c r="YC95" s="192"/>
      <c r="YD95" s="192"/>
      <c r="YE95" s="192"/>
      <c r="YF95" s="192"/>
      <c r="YG95" s="192"/>
      <c r="YH95" s="192"/>
      <c r="YI95" s="192"/>
      <c r="YJ95" s="192"/>
      <c r="YK95" s="192"/>
      <c r="YL95" s="192"/>
      <c r="YM95" s="192"/>
      <c r="YN95" s="192"/>
      <c r="YO95" s="192"/>
      <c r="YP95" s="192"/>
      <c r="YQ95" s="192"/>
      <c r="YR95" s="192"/>
      <c r="YS95" s="192"/>
      <c r="YT95" s="192"/>
      <c r="YU95" s="192"/>
      <c r="YV95" s="192"/>
      <c r="YW95" s="192"/>
      <c r="YX95" s="192"/>
      <c r="YY95" s="192"/>
      <c r="YZ95" s="192"/>
      <c r="ZA95" s="192"/>
      <c r="ZB95" s="192"/>
      <c r="ZC95" s="192"/>
      <c r="ZD95" s="192"/>
      <c r="ZE95" s="192"/>
      <c r="ZF95" s="192"/>
      <c r="ZG95" s="192"/>
      <c r="ZH95" s="192"/>
      <c r="ZI95" s="192"/>
      <c r="ZJ95" s="192"/>
      <c r="ZK95" s="192"/>
      <c r="ZL95" s="192"/>
      <c r="ZM95" s="192"/>
      <c r="ZN95" s="192"/>
      <c r="ZO95" s="192"/>
      <c r="ZP95" s="192"/>
      <c r="ZQ95" s="192"/>
      <c r="ZR95" s="192"/>
      <c r="ZS95" s="192"/>
      <c r="ZT95" s="192"/>
      <c r="ZU95" s="192"/>
      <c r="ZV95" s="192"/>
      <c r="ZW95" s="192"/>
      <c r="ZX95" s="192"/>
      <c r="ZY95" s="192"/>
      <c r="ZZ95" s="192"/>
      <c r="AAA95" s="192"/>
      <c r="AAB95" s="192"/>
      <c r="AAC95" s="192"/>
      <c r="AAD95" s="192"/>
      <c r="AAE95" s="192"/>
      <c r="AAF95" s="192"/>
      <c r="AAG95" s="192"/>
      <c r="AAH95" s="192"/>
      <c r="AAI95" s="192"/>
      <c r="AAJ95" s="192"/>
      <c r="AAK95" s="192"/>
      <c r="AAL95" s="192"/>
      <c r="AAM95" s="192"/>
      <c r="AAN95" s="192"/>
      <c r="AAO95" s="192"/>
      <c r="AAP95" s="192"/>
      <c r="AAQ95" s="192"/>
      <c r="AAR95" s="192"/>
      <c r="AAS95" s="192"/>
      <c r="AAT95" s="192"/>
      <c r="AAU95" s="192"/>
      <c r="AAV95" s="192"/>
      <c r="AAW95" s="192"/>
      <c r="AAX95" s="192"/>
      <c r="AAY95" s="192"/>
      <c r="AAZ95" s="192"/>
      <c r="ABA95" s="192"/>
      <c r="ABB95" s="192"/>
      <c r="ABC95" s="192"/>
      <c r="ABD95" s="192"/>
      <c r="ABE95" s="192"/>
      <c r="ABF95" s="192"/>
      <c r="ABG95" s="192"/>
      <c r="ABH95" s="192"/>
      <c r="ABI95" s="192"/>
      <c r="ABJ95" s="192"/>
      <c r="ABK95" s="192"/>
      <c r="ABL95" s="192"/>
      <c r="ABM95" s="192"/>
      <c r="ABN95" s="192"/>
      <c r="ABO95" s="192"/>
      <c r="ABP95" s="192"/>
      <c r="ABQ95" s="192"/>
      <c r="ABR95" s="192"/>
      <c r="ABS95" s="192"/>
      <c r="ABT95" s="192"/>
      <c r="ABU95" s="192"/>
      <c r="ABV95" s="192"/>
      <c r="ABW95" s="192"/>
      <c r="ABX95" s="192"/>
      <c r="ABY95" s="192"/>
      <c r="ABZ95" s="192"/>
      <c r="ACA95" s="192"/>
      <c r="ACB95" s="192"/>
      <c r="ACC95" s="192"/>
      <c r="ACD95" s="192"/>
      <c r="ACE95" s="192"/>
      <c r="ACF95" s="192"/>
      <c r="ACG95" s="192"/>
      <c r="ACH95" s="192"/>
      <c r="ACI95" s="192"/>
      <c r="ACJ95" s="192"/>
      <c r="ACK95" s="192"/>
      <c r="ACL95" s="192"/>
      <c r="ACM95" s="192"/>
      <c r="ACN95" s="192"/>
      <c r="ACO95" s="192"/>
      <c r="ACP95" s="192"/>
      <c r="ACQ95" s="192"/>
      <c r="ACR95" s="192"/>
      <c r="ACS95" s="192"/>
      <c r="ACT95" s="192"/>
      <c r="ACU95" s="192"/>
      <c r="ACV95" s="192"/>
      <c r="ACW95" s="192"/>
      <c r="ACX95" s="192"/>
      <c r="ACY95" s="192"/>
      <c r="ACZ95" s="192"/>
      <c r="ADA95" s="192"/>
      <c r="ADB95" s="192"/>
      <c r="ADC95" s="192"/>
      <c r="ADD95" s="192"/>
      <c r="ADE95" s="192"/>
      <c r="ADF95" s="192"/>
      <c r="ADG95" s="192"/>
      <c r="ADH95" s="192"/>
      <c r="ADI95" s="192"/>
      <c r="ADJ95" s="192"/>
      <c r="ADK95" s="192"/>
      <c r="ADL95" s="192"/>
      <c r="ADM95" s="192"/>
      <c r="ADN95" s="192"/>
      <c r="ADO95" s="192"/>
      <c r="ADP95" s="192"/>
      <c r="ADQ95" s="192"/>
      <c r="ADR95" s="192"/>
      <c r="ADS95" s="192"/>
      <c r="ADT95" s="192"/>
      <c r="ADU95" s="192"/>
      <c r="ADV95" s="192"/>
      <c r="ADW95" s="192"/>
      <c r="ADX95" s="192"/>
      <c r="ADY95" s="192"/>
      <c r="ADZ95" s="192"/>
      <c r="AEA95" s="192"/>
      <c r="AEB95" s="192"/>
      <c r="AEC95" s="192"/>
      <c r="AED95" s="192"/>
      <c r="AEE95" s="192"/>
      <c r="AEF95" s="192"/>
      <c r="AEG95" s="192"/>
      <c r="AEH95" s="192"/>
      <c r="AEI95" s="192"/>
      <c r="AEJ95" s="192"/>
      <c r="AEK95" s="192"/>
      <c r="AEL95" s="192"/>
      <c r="AEM95" s="192"/>
      <c r="AEN95" s="192"/>
      <c r="AEO95" s="192"/>
      <c r="AEP95" s="192"/>
      <c r="AEQ95" s="192"/>
      <c r="AER95" s="192"/>
      <c r="AES95" s="192"/>
      <c r="AET95" s="192"/>
      <c r="AEU95" s="192"/>
      <c r="AEV95" s="192"/>
      <c r="AEW95" s="192"/>
      <c r="AEX95" s="192"/>
      <c r="AEY95" s="192"/>
      <c r="AEZ95" s="192"/>
      <c r="AFA95" s="192"/>
      <c r="AFB95" s="192"/>
      <c r="AFC95" s="192"/>
      <c r="AFD95" s="192"/>
      <c r="AFE95" s="192"/>
      <c r="AFF95" s="192"/>
      <c r="AFG95" s="192"/>
      <c r="AFH95" s="192"/>
      <c r="AFI95" s="192"/>
      <c r="AFJ95" s="192"/>
      <c r="AFK95" s="192"/>
      <c r="AFL95" s="192"/>
      <c r="AFM95" s="192"/>
      <c r="AFN95" s="192"/>
      <c r="AFO95" s="192"/>
      <c r="AFP95" s="192"/>
      <c r="AFQ95" s="192"/>
      <c r="AFR95" s="192"/>
      <c r="AFS95" s="192"/>
      <c r="AFT95" s="192"/>
      <c r="AFU95" s="192"/>
      <c r="AFV95" s="192"/>
      <c r="AFW95" s="192"/>
      <c r="AFX95" s="192"/>
      <c r="AFY95" s="192"/>
      <c r="AFZ95" s="192"/>
      <c r="AGA95" s="192"/>
      <c r="AGB95" s="192"/>
      <c r="AGC95" s="192"/>
      <c r="AGD95" s="192"/>
      <c r="AGE95" s="192"/>
      <c r="AGF95" s="192"/>
      <c r="AGG95" s="192"/>
      <c r="AGH95" s="192"/>
      <c r="AGI95" s="192"/>
      <c r="AGJ95" s="192"/>
      <c r="AGK95" s="192"/>
      <c r="AGL95" s="192"/>
      <c r="AGM95" s="192"/>
      <c r="AGN95" s="192"/>
      <c r="AGO95" s="192"/>
      <c r="AGP95" s="192"/>
      <c r="AGQ95" s="192"/>
      <c r="AGR95" s="192"/>
      <c r="AGS95" s="192"/>
      <c r="AGT95" s="192"/>
      <c r="AGU95" s="192"/>
      <c r="AGV95" s="192"/>
      <c r="AGW95" s="192"/>
      <c r="AGX95" s="192"/>
      <c r="AGY95" s="192"/>
      <c r="AGZ95" s="192"/>
      <c r="AHA95" s="192"/>
      <c r="AHB95" s="192"/>
      <c r="AHC95" s="192"/>
      <c r="AHD95" s="192"/>
      <c r="AHE95" s="192"/>
      <c r="AHF95" s="192"/>
      <c r="AHG95" s="192"/>
      <c r="AHH95" s="192"/>
      <c r="AHI95" s="192"/>
      <c r="AHJ95" s="192"/>
      <c r="AHK95" s="192"/>
      <c r="AHL95" s="192"/>
      <c r="AHM95" s="192"/>
      <c r="AHN95" s="192"/>
      <c r="AHO95" s="192"/>
      <c r="AHP95" s="192"/>
      <c r="AHQ95" s="192"/>
      <c r="AHR95" s="192"/>
      <c r="AHS95" s="192"/>
      <c r="AHT95" s="192"/>
      <c r="AHU95" s="192"/>
      <c r="AHV95" s="192"/>
      <c r="AHW95" s="192"/>
      <c r="AHX95" s="192"/>
      <c r="AHY95" s="192"/>
      <c r="AHZ95" s="192"/>
      <c r="AIA95" s="192"/>
      <c r="AIB95" s="192"/>
      <c r="AIC95" s="192"/>
      <c r="AID95" s="192"/>
      <c r="AIE95" s="192"/>
      <c r="AIF95" s="192"/>
      <c r="AIG95" s="192"/>
      <c r="AIH95" s="192"/>
      <c r="AII95" s="192"/>
      <c r="AIJ95" s="192"/>
      <c r="AIK95" s="192"/>
      <c r="AIL95" s="192"/>
      <c r="AIM95" s="192"/>
      <c r="AIN95" s="192"/>
      <c r="AIO95" s="192"/>
      <c r="AIP95" s="192"/>
      <c r="AIQ95" s="192"/>
      <c r="AIR95" s="192"/>
      <c r="AIS95" s="192"/>
      <c r="AIT95" s="192"/>
      <c r="AIU95" s="192"/>
      <c r="AIV95" s="192"/>
      <c r="AIW95" s="192"/>
      <c r="AIX95" s="192"/>
      <c r="AIY95" s="192"/>
      <c r="AIZ95" s="192"/>
      <c r="AJA95" s="192"/>
      <c r="AJB95" s="192"/>
      <c r="AJC95" s="192"/>
      <c r="AJD95" s="192"/>
      <c r="AJE95" s="192"/>
      <c r="AJF95" s="192"/>
      <c r="AJG95" s="192"/>
      <c r="AJH95" s="192"/>
      <c r="AJI95" s="192"/>
      <c r="AJJ95" s="192"/>
      <c r="AJK95" s="192"/>
      <c r="AJL95" s="192"/>
      <c r="AJM95" s="192"/>
      <c r="AJN95" s="192"/>
      <c r="AJO95" s="192"/>
      <c r="AJP95" s="192"/>
      <c r="AJQ95" s="192"/>
      <c r="AJR95" s="192"/>
      <c r="AJS95" s="192"/>
      <c r="AJT95" s="192"/>
      <c r="AJU95" s="192"/>
      <c r="AJV95" s="192"/>
      <c r="AJW95" s="192"/>
      <c r="AJX95" s="192"/>
      <c r="AJY95" s="192"/>
      <c r="AJZ95" s="192"/>
      <c r="AKA95" s="192"/>
      <c r="AKB95" s="192"/>
      <c r="AKC95" s="192"/>
      <c r="AKD95" s="192"/>
      <c r="AKE95" s="192"/>
      <c r="AKF95" s="192"/>
      <c r="AKG95" s="192"/>
      <c r="AKH95" s="192"/>
      <c r="AKI95" s="192"/>
      <c r="AKJ95" s="192"/>
      <c r="AKK95" s="192"/>
      <c r="AKL95" s="192"/>
      <c r="AKM95" s="192"/>
      <c r="AKN95" s="192"/>
      <c r="AKO95" s="192"/>
      <c r="AKP95" s="192"/>
      <c r="AKQ95" s="192"/>
      <c r="AKR95" s="192"/>
      <c r="AKS95" s="192"/>
      <c r="AKT95" s="192"/>
      <c r="AKU95" s="192"/>
      <c r="AKV95" s="192"/>
      <c r="AKW95" s="192"/>
      <c r="AKX95" s="192"/>
      <c r="AKY95" s="192"/>
      <c r="AKZ95" s="192"/>
      <c r="ALA95" s="192"/>
      <c r="ALB95" s="192"/>
      <c r="ALC95" s="192"/>
      <c r="ALD95" s="192"/>
      <c r="ALE95" s="192"/>
      <c r="ALF95" s="192"/>
      <c r="ALG95" s="192"/>
      <c r="ALH95" s="192"/>
      <c r="ALI95" s="192"/>
      <c r="ALJ95" s="192"/>
      <c r="ALK95" s="192"/>
      <c r="ALL95" s="192"/>
      <c r="ALM95" s="192"/>
      <c r="ALN95" s="192"/>
      <c r="ALO95" s="192"/>
      <c r="ALP95" s="192"/>
      <c r="ALQ95" s="192"/>
      <c r="ALR95" s="192"/>
      <c r="ALS95" s="192"/>
      <c r="ALT95" s="192"/>
      <c r="ALU95" s="192"/>
      <c r="ALV95" s="192"/>
      <c r="ALW95" s="192"/>
      <c r="ALX95" s="192"/>
      <c r="ALY95" s="192"/>
      <c r="ALZ95" s="192"/>
      <c r="AMA95" s="192"/>
      <c r="AMB95" s="192"/>
      <c r="AMC95" s="192"/>
      <c r="AMD95" s="192"/>
      <c r="AME95" s="192"/>
      <c r="AMF95" s="192"/>
      <c r="AMG95" s="192"/>
      <c r="AMH95" s="192"/>
      <c r="AMI95" s="192"/>
      <c r="AMJ95" s="192"/>
      <c r="AMK95" s="192"/>
      <c r="AML95" s="192"/>
      <c r="AMM95" s="192"/>
      <c r="AMN95" s="192"/>
      <c r="AMO95" s="192"/>
      <c r="AMP95" s="192"/>
      <c r="AMQ95" s="192"/>
      <c r="AMR95" s="192"/>
      <c r="AMS95" s="192"/>
      <c r="AMT95" s="192"/>
      <c r="AMU95" s="192"/>
      <c r="AMV95" s="192"/>
      <c r="AMW95" s="192"/>
      <c r="AMX95" s="192"/>
      <c r="AMY95" s="192"/>
      <c r="AMZ95" s="192"/>
      <c r="ANA95" s="192"/>
      <c r="ANB95" s="192"/>
      <c r="ANC95" s="192"/>
      <c r="AND95" s="192"/>
      <c r="ANE95" s="192"/>
      <c r="ANF95" s="192"/>
      <c r="ANG95" s="192"/>
      <c r="ANH95" s="192"/>
      <c r="ANI95" s="192"/>
      <c r="ANJ95" s="192"/>
      <c r="ANK95" s="192"/>
      <c r="ANL95" s="192"/>
      <c r="ANM95" s="192"/>
      <c r="ANN95" s="192"/>
      <c r="ANO95" s="192"/>
      <c r="ANP95" s="192"/>
      <c r="ANQ95" s="192"/>
      <c r="ANR95" s="192"/>
      <c r="ANS95" s="192"/>
      <c r="ANT95" s="192"/>
      <c r="ANU95" s="192"/>
      <c r="ANV95" s="192"/>
      <c r="ANW95" s="192"/>
      <c r="ANX95" s="192"/>
      <c r="ANY95" s="192"/>
      <c r="ANZ95" s="192"/>
      <c r="AOA95" s="192"/>
      <c r="AOB95" s="192"/>
      <c r="AOC95" s="192"/>
      <c r="AOD95" s="192"/>
      <c r="AOE95" s="192"/>
      <c r="AOF95" s="192"/>
      <c r="AOG95" s="192"/>
      <c r="AOH95" s="192"/>
      <c r="AOI95" s="192"/>
      <c r="AOJ95" s="192"/>
      <c r="AOK95" s="192"/>
      <c r="AOL95" s="192"/>
      <c r="AOM95" s="192"/>
      <c r="AON95" s="192"/>
      <c r="AOO95" s="192"/>
      <c r="AOP95" s="192"/>
      <c r="AOQ95" s="192"/>
      <c r="AOR95" s="192"/>
      <c r="AOS95" s="192"/>
      <c r="AOT95" s="192"/>
      <c r="AOU95" s="192"/>
      <c r="AOV95" s="192"/>
      <c r="AOW95" s="192"/>
      <c r="AOX95" s="192"/>
      <c r="AOY95" s="192"/>
      <c r="AOZ95" s="192"/>
      <c r="APA95" s="192"/>
      <c r="APB95" s="192"/>
      <c r="APC95" s="192"/>
      <c r="APD95" s="192"/>
      <c r="APE95" s="192"/>
      <c r="APF95" s="192"/>
      <c r="APG95" s="192"/>
      <c r="APH95" s="192"/>
      <c r="API95" s="192"/>
      <c r="APJ95" s="192"/>
      <c r="APK95" s="192"/>
      <c r="APL95" s="192"/>
      <c r="APM95" s="192"/>
      <c r="APN95" s="192"/>
      <c r="APO95" s="192"/>
      <c r="APP95" s="192"/>
      <c r="APQ95" s="192"/>
      <c r="APR95" s="192"/>
      <c r="APS95" s="192"/>
      <c r="APT95" s="192"/>
      <c r="APU95" s="192"/>
      <c r="APV95" s="192"/>
      <c r="APW95" s="192"/>
      <c r="APX95" s="192"/>
      <c r="APY95" s="192"/>
      <c r="APZ95" s="192"/>
      <c r="AQA95" s="192"/>
      <c r="AQB95" s="192"/>
      <c r="AQC95" s="192"/>
      <c r="AQD95" s="192"/>
      <c r="AQE95" s="192"/>
      <c r="AQF95" s="192"/>
      <c r="AQG95" s="192"/>
      <c r="AQH95" s="192"/>
      <c r="AQI95" s="192"/>
      <c r="AQJ95" s="192"/>
      <c r="AQK95" s="192"/>
      <c r="AQL95" s="192"/>
      <c r="AQM95" s="192"/>
      <c r="AQN95" s="192"/>
      <c r="AQO95" s="192"/>
      <c r="AQP95" s="192"/>
      <c r="AQQ95" s="192"/>
      <c r="AQR95" s="192"/>
      <c r="AQS95" s="192"/>
      <c r="AQT95" s="192"/>
      <c r="AQU95" s="192"/>
      <c r="AQV95" s="192"/>
      <c r="AQW95" s="192"/>
      <c r="AQX95" s="192"/>
      <c r="AQY95" s="192"/>
      <c r="AQZ95" s="192"/>
      <c r="ARA95" s="192"/>
      <c r="ARB95" s="192"/>
      <c r="ARC95" s="192"/>
      <c r="ARD95" s="192"/>
      <c r="ARE95" s="192"/>
      <c r="ARF95" s="192"/>
      <c r="ARG95" s="192"/>
      <c r="ARH95" s="192"/>
      <c r="ARI95" s="192"/>
      <c r="ARJ95" s="192"/>
      <c r="ARK95" s="192"/>
      <c r="ARL95" s="192"/>
      <c r="ARM95" s="192"/>
      <c r="ARN95" s="192"/>
      <c r="ARO95" s="192"/>
      <c r="ARP95" s="192"/>
      <c r="ARQ95" s="192"/>
      <c r="ARR95" s="192"/>
      <c r="ARS95" s="192"/>
      <c r="ART95" s="192"/>
      <c r="ARU95" s="192"/>
      <c r="ARV95" s="192"/>
      <c r="ARW95" s="192"/>
      <c r="ARX95" s="192"/>
      <c r="ARY95" s="192"/>
      <c r="ARZ95" s="192"/>
      <c r="ASA95" s="192"/>
      <c r="ASB95" s="192"/>
      <c r="ASC95" s="192"/>
      <c r="ASD95" s="192"/>
      <c r="ASE95" s="192"/>
      <c r="ASF95" s="192"/>
      <c r="ASG95" s="192"/>
      <c r="ASH95" s="192"/>
      <c r="ASI95" s="192"/>
      <c r="ASJ95" s="192"/>
      <c r="ASK95" s="192"/>
      <c r="ASL95" s="192"/>
      <c r="ASM95" s="192"/>
      <c r="ASN95" s="192"/>
      <c r="ASO95" s="192"/>
      <c r="ASP95" s="192"/>
      <c r="ASQ95" s="192"/>
      <c r="ASR95" s="192"/>
      <c r="ASS95" s="192"/>
      <c r="AST95" s="192"/>
      <c r="ASU95" s="192"/>
      <c r="ASV95" s="192"/>
      <c r="ASW95" s="192"/>
      <c r="ASX95" s="192"/>
      <c r="ASY95" s="192"/>
      <c r="ASZ95" s="192"/>
      <c r="ATA95" s="192"/>
      <c r="ATB95" s="192"/>
      <c r="ATC95" s="192"/>
      <c r="ATD95" s="192"/>
      <c r="ATE95" s="192"/>
      <c r="ATF95" s="192"/>
      <c r="ATG95" s="192"/>
      <c r="ATH95" s="192"/>
      <c r="ATI95" s="192"/>
      <c r="ATJ95" s="192"/>
      <c r="ATK95" s="192"/>
      <c r="ATL95" s="192"/>
      <c r="ATM95" s="192"/>
      <c r="ATN95" s="192"/>
      <c r="ATO95" s="192"/>
      <c r="ATP95" s="192"/>
      <c r="ATQ95" s="192"/>
      <c r="ATR95" s="192"/>
      <c r="ATS95" s="192"/>
      <c r="ATT95" s="192"/>
      <c r="ATU95" s="192"/>
      <c r="ATV95" s="192"/>
      <c r="ATW95" s="192"/>
      <c r="ATX95" s="192"/>
      <c r="ATY95" s="192"/>
      <c r="ATZ95" s="192"/>
      <c r="AUA95" s="192"/>
      <c r="AUB95" s="192"/>
      <c r="AUC95" s="192"/>
      <c r="AUD95" s="192"/>
      <c r="AUE95" s="192"/>
      <c r="AUF95" s="192"/>
      <c r="AUG95" s="192"/>
      <c r="AUH95" s="192"/>
      <c r="AUI95" s="192"/>
      <c r="AUJ95" s="192"/>
      <c r="AUK95" s="192"/>
      <c r="AUL95" s="192"/>
      <c r="AUM95" s="192"/>
      <c r="AUN95" s="192"/>
      <c r="AUO95" s="192"/>
      <c r="AUP95" s="192"/>
      <c r="AUQ95" s="192"/>
      <c r="AUR95" s="192"/>
      <c r="AUS95" s="192"/>
      <c r="AUT95" s="192"/>
      <c r="AUU95" s="192"/>
      <c r="AUV95" s="192"/>
      <c r="AUW95" s="192"/>
      <c r="AUX95" s="192"/>
      <c r="AUY95" s="192"/>
      <c r="AUZ95" s="192"/>
      <c r="AVA95" s="192"/>
      <c r="AVB95" s="192"/>
      <c r="AVC95" s="192"/>
      <c r="AVD95" s="192"/>
      <c r="AVE95" s="192"/>
      <c r="AVF95" s="192"/>
      <c r="AVG95" s="192"/>
      <c r="AVH95" s="192"/>
      <c r="AVI95" s="192"/>
      <c r="AVJ95" s="192"/>
      <c r="AVK95" s="192"/>
      <c r="AVL95" s="192"/>
      <c r="AVM95" s="192"/>
      <c r="AVN95" s="192"/>
      <c r="AVO95" s="192"/>
      <c r="AVP95" s="192"/>
      <c r="AVQ95" s="192"/>
      <c r="AVR95" s="192"/>
      <c r="AVS95" s="192"/>
      <c r="AVT95" s="192"/>
      <c r="AVU95" s="192"/>
      <c r="AVV95" s="192"/>
      <c r="AVW95" s="192"/>
      <c r="AVX95" s="192"/>
      <c r="AVY95" s="192"/>
      <c r="AVZ95" s="192"/>
      <c r="AWA95" s="192"/>
      <c r="AWB95" s="192"/>
      <c r="AWC95" s="192"/>
      <c r="AWD95" s="192"/>
      <c r="AWE95" s="192"/>
      <c r="AWF95" s="192"/>
      <c r="AWG95" s="192"/>
      <c r="AWH95" s="192"/>
      <c r="AWI95" s="192"/>
      <c r="AWJ95" s="192"/>
      <c r="AWK95" s="192"/>
      <c r="AWL95" s="192"/>
      <c r="AWM95" s="192"/>
      <c r="AWN95" s="192"/>
      <c r="AWO95" s="192"/>
      <c r="AWP95" s="192"/>
      <c r="AWQ95" s="192"/>
      <c r="AWR95" s="192"/>
      <c r="AWS95" s="192"/>
      <c r="AWT95" s="192"/>
      <c r="AWU95" s="192"/>
      <c r="AWV95" s="192"/>
      <c r="AWW95" s="192"/>
      <c r="AWX95" s="192"/>
      <c r="AWY95" s="192"/>
      <c r="AWZ95" s="192"/>
      <c r="AXA95" s="192"/>
      <c r="AXB95" s="192"/>
      <c r="AXC95" s="192"/>
      <c r="AXD95" s="192"/>
      <c r="AXE95" s="192"/>
      <c r="AXF95" s="192"/>
      <c r="AXG95" s="192"/>
      <c r="AXH95" s="192"/>
      <c r="AXI95" s="192"/>
      <c r="AXJ95" s="192"/>
      <c r="AXK95" s="192"/>
      <c r="AXL95" s="192"/>
      <c r="AXM95" s="192"/>
      <c r="AXN95" s="192"/>
      <c r="AXO95" s="192"/>
      <c r="AXP95" s="192"/>
      <c r="AXQ95" s="192"/>
      <c r="AXR95" s="192"/>
      <c r="AXS95" s="192"/>
      <c r="AXT95" s="192"/>
      <c r="AXU95" s="192"/>
      <c r="AXV95" s="192"/>
      <c r="AXW95" s="192"/>
      <c r="AXX95" s="192"/>
      <c r="AXY95" s="192"/>
      <c r="AXZ95" s="192"/>
      <c r="AYA95" s="192"/>
      <c r="AYB95" s="192"/>
      <c r="AYC95" s="192"/>
      <c r="AYD95" s="192"/>
      <c r="AYE95" s="192"/>
      <c r="AYF95" s="192"/>
      <c r="AYG95" s="192"/>
      <c r="AYH95" s="192"/>
      <c r="AYI95" s="192"/>
      <c r="AYJ95" s="192"/>
      <c r="AYK95" s="192"/>
      <c r="AYL95" s="192"/>
      <c r="AYM95" s="192"/>
      <c r="AYN95" s="192"/>
      <c r="AYO95" s="192"/>
      <c r="AYP95" s="192"/>
      <c r="AYQ95" s="192"/>
      <c r="AYR95" s="192"/>
      <c r="AYS95" s="192"/>
      <c r="AYT95" s="192"/>
      <c r="AYU95" s="192"/>
      <c r="AYV95" s="192"/>
      <c r="AYW95" s="192"/>
      <c r="AYX95" s="192"/>
      <c r="AYY95" s="192"/>
      <c r="AYZ95" s="192"/>
      <c r="AZA95" s="192"/>
      <c r="AZB95" s="192"/>
      <c r="AZC95" s="192"/>
      <c r="AZD95" s="192"/>
      <c r="AZE95" s="192"/>
      <c r="AZF95" s="192"/>
      <c r="AZG95" s="192"/>
      <c r="AZH95" s="192"/>
      <c r="AZI95" s="192"/>
      <c r="AZJ95" s="192"/>
      <c r="AZK95" s="192"/>
      <c r="AZL95" s="192"/>
      <c r="AZM95" s="192"/>
      <c r="AZN95" s="192"/>
      <c r="AZO95" s="192"/>
      <c r="AZP95" s="192"/>
      <c r="AZQ95" s="192"/>
      <c r="AZR95" s="192"/>
      <c r="AZS95" s="192"/>
      <c r="AZT95" s="192"/>
      <c r="AZU95" s="192"/>
      <c r="AZV95" s="192"/>
      <c r="AZW95" s="192"/>
      <c r="AZX95" s="192"/>
      <c r="AZY95" s="192"/>
      <c r="AZZ95" s="192"/>
      <c r="BAA95" s="192"/>
      <c r="BAB95" s="192"/>
      <c r="BAC95" s="192"/>
      <c r="BAD95" s="192"/>
      <c r="BAE95" s="192"/>
      <c r="BAF95" s="192"/>
      <c r="BAG95" s="192"/>
      <c r="BAH95" s="192"/>
      <c r="BAI95" s="192"/>
      <c r="BAJ95" s="192"/>
      <c r="BAK95" s="192"/>
      <c r="BAL95" s="192"/>
      <c r="BAM95" s="192"/>
      <c r="BAN95" s="192"/>
      <c r="BAO95" s="192"/>
      <c r="BAP95" s="192"/>
      <c r="BAQ95" s="192"/>
      <c r="BAR95" s="192"/>
      <c r="BAS95" s="192"/>
      <c r="BAT95" s="192"/>
      <c r="BAU95" s="192"/>
      <c r="BAV95" s="192"/>
      <c r="BAW95" s="192"/>
      <c r="BAX95" s="192"/>
      <c r="BAY95" s="192"/>
      <c r="BAZ95" s="192"/>
      <c r="BBA95" s="192"/>
      <c r="BBB95" s="192"/>
      <c r="BBC95" s="192"/>
      <c r="BBD95" s="192"/>
      <c r="BBE95" s="192"/>
      <c r="BBF95" s="192"/>
      <c r="BBG95" s="192"/>
      <c r="BBH95" s="192"/>
      <c r="BBI95" s="192"/>
      <c r="BBJ95" s="192"/>
      <c r="BBK95" s="192"/>
      <c r="BBL95" s="192"/>
      <c r="BBM95" s="192"/>
      <c r="BBN95" s="192"/>
      <c r="BBO95" s="192"/>
      <c r="BBP95" s="192"/>
      <c r="BBQ95" s="192"/>
      <c r="BBR95" s="192"/>
      <c r="BBS95" s="192"/>
      <c r="BBT95" s="192"/>
      <c r="BBU95" s="192"/>
      <c r="BBV95" s="192"/>
      <c r="BBW95" s="192"/>
      <c r="BBX95" s="192"/>
      <c r="BBY95" s="192"/>
      <c r="BBZ95" s="192"/>
      <c r="BCA95" s="192"/>
      <c r="BCB95" s="192"/>
      <c r="BCC95" s="192"/>
      <c r="BCD95" s="192"/>
      <c r="BCE95" s="192"/>
      <c r="BCF95" s="192"/>
      <c r="BCG95" s="192"/>
      <c r="BCH95" s="192"/>
      <c r="BCI95" s="192"/>
      <c r="BCJ95" s="192"/>
      <c r="BCK95" s="192"/>
      <c r="BCL95" s="192"/>
      <c r="BCM95" s="192"/>
      <c r="BCN95" s="192"/>
      <c r="BCO95" s="192"/>
      <c r="BCP95" s="192"/>
      <c r="BCQ95" s="192"/>
      <c r="BCR95" s="192"/>
      <c r="BCS95" s="192"/>
      <c r="BCT95" s="192"/>
      <c r="BCU95" s="192"/>
      <c r="BCV95" s="192"/>
      <c r="BCW95" s="192"/>
      <c r="BCX95" s="192"/>
      <c r="BCY95" s="192"/>
      <c r="BCZ95" s="192"/>
      <c r="BDA95" s="192"/>
      <c r="BDB95" s="192"/>
      <c r="BDC95" s="192"/>
      <c r="BDD95" s="192"/>
      <c r="BDE95" s="192"/>
      <c r="BDF95" s="192"/>
      <c r="BDG95" s="192"/>
      <c r="BDH95" s="192"/>
      <c r="BDI95" s="192"/>
      <c r="BDJ95" s="192"/>
      <c r="BDK95" s="192"/>
      <c r="BDL95" s="192"/>
      <c r="BDM95" s="192"/>
      <c r="BDN95" s="192"/>
      <c r="BDO95" s="192"/>
      <c r="BDP95" s="192"/>
      <c r="BDQ95" s="192"/>
      <c r="BDR95" s="192"/>
      <c r="BDS95" s="192"/>
      <c r="BDT95" s="192"/>
      <c r="BDU95" s="192"/>
      <c r="BDV95" s="192"/>
      <c r="BDW95" s="192"/>
      <c r="BDX95" s="192"/>
      <c r="BDY95" s="192"/>
      <c r="BDZ95" s="192"/>
      <c r="BEA95" s="192"/>
      <c r="BEB95" s="192"/>
      <c r="BEC95" s="192"/>
      <c r="BED95" s="192"/>
      <c r="BEE95" s="192"/>
      <c r="BEF95" s="192"/>
      <c r="BEG95" s="192"/>
      <c r="BEH95" s="192"/>
      <c r="BEI95" s="192"/>
      <c r="BEJ95" s="192"/>
      <c r="BEK95" s="192"/>
      <c r="BEL95" s="192"/>
      <c r="BEM95" s="192"/>
      <c r="BEN95" s="192"/>
      <c r="BEO95" s="192"/>
      <c r="BEP95" s="192"/>
      <c r="BEQ95" s="192"/>
      <c r="BER95" s="192"/>
      <c r="BES95" s="192"/>
      <c r="BET95" s="192"/>
      <c r="BEU95" s="192"/>
      <c r="BEV95" s="192"/>
      <c r="BEW95" s="192"/>
      <c r="BEX95" s="192"/>
      <c r="BEY95" s="192"/>
      <c r="BEZ95" s="192"/>
      <c r="BFA95" s="192"/>
      <c r="BFB95" s="192"/>
      <c r="BFC95" s="192"/>
      <c r="BFD95" s="192"/>
      <c r="BFE95" s="192"/>
      <c r="BFF95" s="192"/>
      <c r="BFG95" s="192"/>
      <c r="BFH95" s="192"/>
      <c r="BFI95" s="192"/>
      <c r="BFJ95" s="192"/>
      <c r="BFK95" s="192"/>
      <c r="BFL95" s="192"/>
      <c r="BFM95" s="192"/>
      <c r="BFN95" s="192"/>
      <c r="BFO95" s="192"/>
      <c r="BFP95" s="192"/>
      <c r="BFQ95" s="192"/>
      <c r="BFR95" s="192"/>
      <c r="BFS95" s="192"/>
      <c r="BFT95" s="192"/>
      <c r="BFU95" s="192"/>
      <c r="BFV95" s="192"/>
      <c r="BFW95" s="192"/>
      <c r="BFX95" s="192"/>
      <c r="BFY95" s="192"/>
      <c r="BFZ95" s="192"/>
      <c r="BGA95" s="192"/>
      <c r="BGB95" s="192"/>
      <c r="BGC95" s="192"/>
      <c r="BGD95" s="192"/>
      <c r="BGE95" s="192"/>
      <c r="BGF95" s="192"/>
      <c r="BGG95" s="192"/>
      <c r="BGH95" s="192"/>
      <c r="BGI95" s="192"/>
      <c r="BGJ95" s="192"/>
      <c r="BGK95" s="192"/>
      <c r="BGL95" s="192"/>
      <c r="BGM95" s="192"/>
      <c r="BGN95" s="192"/>
      <c r="BGO95" s="192"/>
      <c r="BGP95" s="192"/>
      <c r="BGQ95" s="192"/>
      <c r="BGR95" s="192"/>
      <c r="BGS95" s="192"/>
      <c r="BGT95" s="192"/>
      <c r="BGU95" s="192"/>
      <c r="BGV95" s="192"/>
      <c r="BGW95" s="192"/>
      <c r="BGX95" s="192"/>
      <c r="BGY95" s="192"/>
      <c r="BGZ95" s="192"/>
      <c r="BHA95" s="192"/>
      <c r="BHB95" s="192"/>
      <c r="BHC95" s="192"/>
      <c r="BHD95" s="192"/>
      <c r="BHE95" s="192"/>
      <c r="BHF95" s="192"/>
      <c r="BHG95" s="192"/>
      <c r="BHH95" s="192"/>
      <c r="BHI95" s="192"/>
      <c r="BHJ95" s="192"/>
      <c r="BHK95" s="192"/>
      <c r="BHL95" s="192"/>
      <c r="BHM95" s="192"/>
      <c r="BHN95" s="192"/>
      <c r="BHO95" s="192"/>
      <c r="BHP95" s="192"/>
      <c r="BHQ95" s="192"/>
      <c r="BHR95" s="192"/>
      <c r="BHS95" s="192"/>
      <c r="BHT95" s="192"/>
      <c r="BHU95" s="192"/>
      <c r="BHV95" s="192"/>
      <c r="BHW95" s="192"/>
      <c r="BHX95" s="192"/>
      <c r="BHY95" s="192"/>
      <c r="BHZ95" s="192"/>
      <c r="BIA95" s="192"/>
      <c r="BIB95" s="192"/>
      <c r="BIC95" s="192"/>
      <c r="BID95" s="192"/>
      <c r="BIE95" s="192"/>
      <c r="BIF95" s="192"/>
      <c r="BIG95" s="192"/>
      <c r="BIH95" s="192"/>
      <c r="BII95" s="192"/>
      <c r="BIJ95" s="192"/>
      <c r="BIK95" s="192"/>
      <c r="BIL95" s="192"/>
      <c r="BIM95" s="192"/>
      <c r="BIN95" s="192"/>
      <c r="BIO95" s="192"/>
      <c r="BIP95" s="192"/>
      <c r="BIQ95" s="192"/>
      <c r="BIR95" s="192"/>
      <c r="BIS95" s="192"/>
      <c r="BIT95" s="192"/>
      <c r="BIU95" s="192"/>
      <c r="BIV95" s="192"/>
      <c r="BIW95" s="192"/>
      <c r="BIX95" s="192"/>
      <c r="BIY95" s="192"/>
      <c r="BIZ95" s="192"/>
      <c r="BJA95" s="192"/>
      <c r="BJB95" s="192"/>
      <c r="BJC95" s="192"/>
      <c r="BJD95" s="192"/>
      <c r="BJE95" s="192"/>
      <c r="BJF95" s="192"/>
      <c r="BJG95" s="192"/>
      <c r="BJH95" s="192"/>
      <c r="BJI95" s="192"/>
      <c r="BJJ95" s="192"/>
      <c r="BJK95" s="192"/>
      <c r="BJL95" s="192"/>
      <c r="BJM95" s="192"/>
      <c r="BJN95" s="192"/>
      <c r="BJO95" s="192"/>
      <c r="BJP95" s="192"/>
      <c r="BJQ95" s="192"/>
      <c r="BJR95" s="192"/>
      <c r="BJS95" s="192"/>
      <c r="BJT95" s="192"/>
      <c r="BJU95" s="192"/>
      <c r="BJV95" s="192"/>
      <c r="BJW95" s="192"/>
      <c r="BJX95" s="192"/>
      <c r="BJY95" s="192"/>
      <c r="BJZ95" s="192"/>
      <c r="BKA95" s="192"/>
      <c r="BKB95" s="192"/>
      <c r="BKC95" s="192"/>
      <c r="BKD95" s="192"/>
      <c r="BKE95" s="192"/>
      <c r="BKF95" s="192"/>
      <c r="BKG95" s="192"/>
      <c r="BKH95" s="192"/>
      <c r="BKI95" s="192"/>
      <c r="BKJ95" s="192"/>
      <c r="BKK95" s="192"/>
      <c r="BKL95" s="192"/>
      <c r="BKM95" s="192"/>
      <c r="BKN95" s="192"/>
      <c r="BKO95" s="192"/>
      <c r="BKP95" s="192"/>
      <c r="BKQ95" s="192"/>
      <c r="BKR95" s="192"/>
      <c r="BKS95" s="192"/>
      <c r="BKT95" s="192"/>
      <c r="BKU95" s="192"/>
      <c r="BKV95" s="192"/>
      <c r="BKW95" s="192"/>
      <c r="BKX95" s="192"/>
      <c r="BKY95" s="192"/>
      <c r="BKZ95" s="192"/>
      <c r="BLA95" s="192"/>
      <c r="BLB95" s="192"/>
      <c r="BLC95" s="192"/>
      <c r="BLD95" s="192"/>
      <c r="BLE95" s="192"/>
      <c r="BLF95" s="192"/>
      <c r="BLG95" s="192"/>
      <c r="BLH95" s="192"/>
      <c r="BLI95" s="192"/>
      <c r="BLJ95" s="192"/>
      <c r="BLK95" s="192"/>
      <c r="BLL95" s="192"/>
      <c r="BLM95" s="192"/>
      <c r="BLN95" s="192"/>
      <c r="BLO95" s="192"/>
      <c r="BLP95" s="192"/>
      <c r="BLQ95" s="192"/>
      <c r="BLR95" s="192"/>
      <c r="BLS95" s="192"/>
      <c r="BLT95" s="192"/>
      <c r="BLU95" s="192"/>
      <c r="BLV95" s="192"/>
      <c r="BLW95" s="192"/>
      <c r="BLX95" s="192"/>
      <c r="BLY95" s="192"/>
      <c r="BLZ95" s="192"/>
      <c r="BMA95" s="192"/>
      <c r="BMB95" s="192"/>
      <c r="BMC95" s="192"/>
      <c r="BMD95" s="192"/>
      <c r="BME95" s="192"/>
      <c r="BMF95" s="192"/>
      <c r="BMG95" s="192"/>
      <c r="BMH95" s="192"/>
      <c r="BMI95" s="192"/>
      <c r="BMJ95" s="192"/>
      <c r="BMK95" s="192"/>
      <c r="BML95" s="192"/>
      <c r="BMM95" s="192"/>
      <c r="BMN95" s="192"/>
      <c r="BMO95" s="192"/>
      <c r="BMP95" s="192"/>
      <c r="BMQ95" s="192"/>
      <c r="BMR95" s="192"/>
      <c r="BMS95" s="192"/>
      <c r="BMT95" s="192"/>
      <c r="BMU95" s="192"/>
      <c r="BMV95" s="192"/>
      <c r="BMW95" s="192"/>
      <c r="BMX95" s="192"/>
      <c r="BMY95" s="192"/>
      <c r="BMZ95" s="192"/>
      <c r="BNA95" s="192"/>
      <c r="BNB95" s="192"/>
      <c r="BNC95" s="192"/>
      <c r="BND95" s="192"/>
      <c r="BNE95" s="192"/>
      <c r="BNF95" s="192"/>
      <c r="BNG95" s="192"/>
      <c r="BNH95" s="192"/>
      <c r="BNI95" s="192"/>
      <c r="BNJ95" s="192"/>
      <c r="BNK95" s="192"/>
      <c r="BNL95" s="192"/>
      <c r="BNM95" s="192"/>
      <c r="BNN95" s="192"/>
      <c r="BNO95" s="192"/>
      <c r="BNP95" s="192"/>
      <c r="BNQ95" s="192"/>
      <c r="BNR95" s="192"/>
      <c r="BNS95" s="192"/>
      <c r="BNT95" s="192"/>
      <c r="BNU95" s="192"/>
      <c r="BNV95" s="192"/>
      <c r="BNW95" s="192"/>
      <c r="BNX95" s="192"/>
      <c r="BNY95" s="192"/>
      <c r="BNZ95" s="192"/>
      <c r="BOA95" s="192"/>
      <c r="BOB95" s="192"/>
      <c r="BOC95" s="192"/>
      <c r="BOD95" s="192"/>
      <c r="BOE95" s="192"/>
      <c r="BOF95" s="192"/>
      <c r="BOG95" s="192"/>
      <c r="BOH95" s="192"/>
      <c r="BOI95" s="192"/>
      <c r="BOJ95" s="192"/>
      <c r="BOK95" s="192"/>
      <c r="BOL95" s="192"/>
      <c r="BOM95" s="192"/>
      <c r="BON95" s="192"/>
      <c r="BOO95" s="192"/>
      <c r="BOP95" s="192"/>
      <c r="BOQ95" s="192"/>
      <c r="BOR95" s="192"/>
      <c r="BOS95" s="192"/>
      <c r="BOT95" s="192"/>
      <c r="BOU95" s="192"/>
      <c r="BOV95" s="192"/>
      <c r="BOW95" s="192"/>
      <c r="BOX95" s="192"/>
      <c r="BOY95" s="192"/>
      <c r="BOZ95" s="192"/>
      <c r="BPA95" s="192"/>
      <c r="BPB95" s="192"/>
      <c r="BPC95" s="192"/>
      <c r="BPD95" s="192"/>
      <c r="BPE95" s="192"/>
      <c r="BPF95" s="192"/>
      <c r="BPG95" s="192"/>
      <c r="BPH95" s="192"/>
      <c r="BPI95" s="192"/>
      <c r="BPJ95" s="192"/>
      <c r="BPK95" s="192"/>
      <c r="BPL95" s="192"/>
      <c r="BPM95" s="192"/>
      <c r="BPN95" s="192"/>
      <c r="BPO95" s="192"/>
      <c r="BPP95" s="192"/>
      <c r="BPQ95" s="192"/>
      <c r="BPR95" s="192"/>
      <c r="BPS95" s="192"/>
      <c r="BPT95" s="192"/>
      <c r="BPU95" s="192"/>
      <c r="BPV95" s="192"/>
      <c r="BPW95" s="192"/>
      <c r="BPX95" s="192"/>
      <c r="BPY95" s="192"/>
      <c r="BPZ95" s="192"/>
      <c r="BQA95" s="192"/>
      <c r="BQB95" s="192"/>
      <c r="BQC95" s="192"/>
      <c r="BQD95" s="192"/>
      <c r="BQE95" s="192"/>
      <c r="BQF95" s="192"/>
      <c r="BQG95" s="192"/>
      <c r="BQH95" s="192"/>
      <c r="BQI95" s="192"/>
      <c r="BQJ95" s="192"/>
      <c r="BQK95" s="192"/>
      <c r="BQL95" s="192"/>
      <c r="BQM95" s="192"/>
      <c r="BQN95" s="192"/>
      <c r="BQO95" s="192"/>
      <c r="BQP95" s="192"/>
      <c r="BQQ95" s="192"/>
      <c r="BQR95" s="192"/>
      <c r="BQS95" s="192"/>
      <c r="BQT95" s="192"/>
      <c r="BQU95" s="192"/>
      <c r="BQV95" s="192"/>
      <c r="BQW95" s="192"/>
      <c r="BQX95" s="192"/>
      <c r="BQY95" s="192"/>
      <c r="BQZ95" s="192"/>
      <c r="BRA95" s="192"/>
      <c r="BRB95" s="192"/>
      <c r="BRC95" s="192"/>
      <c r="BRD95" s="192"/>
      <c r="BRE95" s="192"/>
      <c r="BRF95" s="192"/>
      <c r="BRG95" s="192"/>
      <c r="BRH95" s="192"/>
      <c r="BRI95" s="192"/>
      <c r="BRJ95" s="192"/>
      <c r="BRK95" s="192"/>
      <c r="BRL95" s="192"/>
      <c r="BRM95" s="192"/>
      <c r="BRN95" s="192"/>
      <c r="BRO95" s="192"/>
      <c r="BRP95" s="192"/>
      <c r="BRQ95" s="192"/>
      <c r="BRR95" s="192"/>
      <c r="BRS95" s="192"/>
      <c r="BRT95" s="192"/>
      <c r="BRU95" s="192"/>
      <c r="BRV95" s="192"/>
      <c r="BRW95" s="192"/>
      <c r="BRX95" s="192"/>
      <c r="BRY95" s="192"/>
      <c r="BRZ95" s="192"/>
      <c r="BSA95" s="192"/>
      <c r="BSB95" s="192"/>
      <c r="BSC95" s="192"/>
      <c r="BSD95" s="192"/>
      <c r="BSE95" s="192"/>
      <c r="BSF95" s="192"/>
      <c r="BSG95" s="192"/>
      <c r="BSH95" s="192"/>
      <c r="BSI95" s="192"/>
      <c r="BSJ95" s="192"/>
      <c r="BSK95" s="192"/>
      <c r="BSL95" s="192"/>
      <c r="BSM95" s="192"/>
      <c r="BSN95" s="192"/>
      <c r="BSO95" s="192"/>
      <c r="BSP95" s="192"/>
      <c r="BSQ95" s="192"/>
      <c r="BSR95" s="192"/>
      <c r="BSS95" s="192"/>
      <c r="BST95" s="192"/>
      <c r="BSU95" s="192"/>
      <c r="BSV95" s="192"/>
      <c r="BSW95" s="192"/>
      <c r="BSX95" s="192"/>
      <c r="BSY95" s="192"/>
      <c r="BSZ95" s="192"/>
      <c r="BTA95" s="192"/>
      <c r="BTB95" s="192"/>
      <c r="BTC95" s="192"/>
      <c r="BTD95" s="192"/>
      <c r="BTE95" s="192"/>
      <c r="BTF95" s="192"/>
      <c r="BTG95" s="192"/>
      <c r="BTH95" s="192"/>
      <c r="BTI95" s="192"/>
      <c r="BTJ95" s="192"/>
      <c r="BTK95" s="192"/>
      <c r="BTL95" s="192"/>
      <c r="BTM95" s="192"/>
      <c r="BTN95" s="192"/>
      <c r="BTO95" s="192"/>
      <c r="BTP95" s="192"/>
      <c r="BTQ95" s="192"/>
      <c r="BTR95" s="192"/>
      <c r="BTS95" s="192"/>
      <c r="BTT95" s="192"/>
      <c r="BTU95" s="192"/>
      <c r="BTV95" s="192"/>
      <c r="BTW95" s="192"/>
      <c r="BTX95" s="192"/>
      <c r="BTY95" s="192"/>
      <c r="BTZ95" s="192"/>
      <c r="BUA95" s="192"/>
      <c r="BUB95" s="192"/>
      <c r="BUC95" s="192"/>
      <c r="BUD95" s="192"/>
      <c r="BUE95" s="192"/>
      <c r="BUF95" s="192"/>
      <c r="BUG95" s="192"/>
      <c r="BUH95" s="192"/>
      <c r="BUI95" s="192"/>
      <c r="BUJ95" s="192"/>
      <c r="BUK95" s="192"/>
      <c r="BUL95" s="192"/>
      <c r="BUM95" s="192"/>
      <c r="BUN95" s="192"/>
      <c r="BUO95" s="192"/>
      <c r="BUP95" s="192"/>
      <c r="BUQ95" s="192"/>
      <c r="BUR95" s="192"/>
      <c r="BUS95" s="192"/>
      <c r="BUT95" s="192"/>
      <c r="BUU95" s="192"/>
      <c r="BUV95" s="192"/>
      <c r="BUW95" s="192"/>
      <c r="BUX95" s="192"/>
      <c r="BUY95" s="192"/>
      <c r="BUZ95" s="192"/>
      <c r="BVA95" s="192"/>
      <c r="BVB95" s="192"/>
      <c r="BVC95" s="192"/>
      <c r="BVD95" s="192"/>
      <c r="BVE95" s="192"/>
      <c r="BVF95" s="192"/>
      <c r="BVG95" s="192"/>
      <c r="BVH95" s="192"/>
      <c r="BVI95" s="192"/>
      <c r="BVJ95" s="192"/>
      <c r="BVK95" s="192"/>
      <c r="BVL95" s="192"/>
      <c r="BVM95" s="192"/>
      <c r="BVN95" s="192"/>
      <c r="BVO95" s="192"/>
      <c r="BVP95" s="192"/>
      <c r="BVQ95" s="192"/>
      <c r="BVR95" s="192"/>
      <c r="BVS95" s="192"/>
      <c r="BVT95" s="192"/>
      <c r="BVU95" s="192"/>
      <c r="BVV95" s="192"/>
      <c r="BVW95" s="192"/>
      <c r="BVX95" s="192"/>
      <c r="BVY95" s="192"/>
      <c r="BVZ95" s="192"/>
      <c r="BWA95" s="192"/>
      <c r="BWB95" s="192"/>
      <c r="BWC95" s="192"/>
      <c r="BWD95" s="192"/>
      <c r="BWE95" s="192"/>
      <c r="BWF95" s="192"/>
      <c r="BWG95" s="192"/>
      <c r="BWH95" s="192"/>
      <c r="BWI95" s="192"/>
      <c r="BWJ95" s="192"/>
      <c r="BWK95" s="192"/>
      <c r="BWL95" s="192"/>
      <c r="BWM95" s="192"/>
      <c r="BWN95" s="192"/>
      <c r="BWO95" s="192"/>
      <c r="BWP95" s="192"/>
      <c r="BWQ95" s="192"/>
      <c r="BWR95" s="192"/>
      <c r="BWS95" s="192"/>
      <c r="BWT95" s="192"/>
      <c r="BWU95" s="192"/>
      <c r="BWV95" s="192"/>
      <c r="BWW95" s="192"/>
      <c r="BWX95" s="192"/>
      <c r="BWY95" s="192"/>
      <c r="BWZ95" s="192"/>
      <c r="BXA95" s="192"/>
      <c r="BXB95" s="192"/>
      <c r="BXC95" s="192"/>
      <c r="BXD95" s="192"/>
      <c r="BXE95" s="192"/>
      <c r="BXF95" s="192"/>
      <c r="BXG95" s="192"/>
      <c r="BXH95" s="192"/>
      <c r="BXI95" s="192"/>
      <c r="BXJ95" s="192"/>
      <c r="BXK95" s="192"/>
      <c r="BXL95" s="192"/>
      <c r="BXM95" s="192"/>
      <c r="BXN95" s="192"/>
      <c r="BXO95" s="192"/>
      <c r="BXP95" s="192"/>
      <c r="BXQ95" s="192"/>
      <c r="BXR95" s="192"/>
      <c r="BXS95" s="192"/>
      <c r="BXT95" s="192"/>
      <c r="BXU95" s="192"/>
      <c r="BXV95" s="192"/>
      <c r="BXW95" s="192"/>
      <c r="BXX95" s="192"/>
      <c r="BXY95" s="192"/>
      <c r="BXZ95" s="192"/>
      <c r="BYA95" s="192"/>
      <c r="BYB95" s="192"/>
      <c r="BYC95" s="192"/>
      <c r="BYD95" s="192"/>
      <c r="BYE95" s="192"/>
      <c r="BYF95" s="192"/>
      <c r="BYG95" s="192"/>
      <c r="BYH95" s="192"/>
      <c r="BYI95" s="192"/>
      <c r="BYJ95" s="192"/>
      <c r="BYK95" s="192"/>
      <c r="BYL95" s="192"/>
      <c r="BYM95" s="192"/>
      <c r="BYN95" s="192"/>
      <c r="BYO95" s="192"/>
      <c r="BYP95" s="192"/>
      <c r="BYQ95" s="192"/>
      <c r="BYR95" s="192"/>
      <c r="BYS95" s="192"/>
      <c r="BYT95" s="192"/>
      <c r="BYU95" s="192"/>
      <c r="BYV95" s="192"/>
      <c r="BYW95" s="192"/>
      <c r="BYX95" s="192"/>
      <c r="BYY95" s="192"/>
      <c r="BYZ95" s="192"/>
      <c r="BZA95" s="192"/>
      <c r="BZB95" s="192"/>
      <c r="BZC95" s="192"/>
      <c r="BZD95" s="192"/>
      <c r="BZE95" s="192"/>
      <c r="BZF95" s="192"/>
      <c r="BZG95" s="192"/>
      <c r="BZH95" s="192"/>
      <c r="BZI95" s="192"/>
      <c r="BZJ95" s="192"/>
      <c r="BZK95" s="192"/>
      <c r="BZL95" s="192"/>
      <c r="BZM95" s="192"/>
      <c r="BZN95" s="192"/>
      <c r="BZO95" s="192"/>
      <c r="BZP95" s="192"/>
      <c r="BZQ95" s="192"/>
      <c r="BZR95" s="192"/>
      <c r="BZS95" s="192"/>
      <c r="BZT95" s="192"/>
      <c r="BZU95" s="192"/>
      <c r="BZV95" s="192"/>
      <c r="BZW95" s="192"/>
      <c r="BZX95" s="192"/>
      <c r="BZY95" s="192"/>
      <c r="BZZ95" s="192"/>
      <c r="CAA95" s="192"/>
      <c r="CAB95" s="192"/>
      <c r="CAC95" s="192"/>
      <c r="CAD95" s="192"/>
      <c r="CAE95" s="192"/>
      <c r="CAF95" s="192"/>
      <c r="CAG95" s="192"/>
      <c r="CAH95" s="192"/>
      <c r="CAI95" s="192"/>
      <c r="CAJ95" s="192"/>
      <c r="CAK95" s="192"/>
      <c r="CAL95" s="192"/>
      <c r="CAM95" s="192"/>
      <c r="CAN95" s="192"/>
      <c r="CAO95" s="192"/>
      <c r="CAP95" s="192"/>
      <c r="CAQ95" s="192"/>
      <c r="CAR95" s="192"/>
      <c r="CAS95" s="192"/>
      <c r="CAT95" s="192"/>
      <c r="CAU95" s="192"/>
      <c r="CAV95" s="192"/>
      <c r="CAW95" s="192"/>
      <c r="CAX95" s="192"/>
      <c r="CAY95" s="192"/>
      <c r="CAZ95" s="192"/>
      <c r="CBA95" s="192"/>
      <c r="CBB95" s="192"/>
      <c r="CBC95" s="192"/>
      <c r="CBD95" s="192"/>
      <c r="CBE95" s="192"/>
      <c r="CBF95" s="192"/>
      <c r="CBG95" s="192"/>
      <c r="CBH95" s="192"/>
      <c r="CBI95" s="192"/>
      <c r="CBJ95" s="192"/>
      <c r="CBK95" s="192"/>
      <c r="CBL95" s="192"/>
      <c r="CBM95" s="192"/>
      <c r="CBN95" s="192"/>
      <c r="CBO95" s="192"/>
      <c r="CBP95" s="192"/>
      <c r="CBQ95" s="192"/>
      <c r="CBR95" s="192"/>
      <c r="CBS95" s="192"/>
      <c r="CBT95" s="192"/>
      <c r="CBU95" s="192"/>
      <c r="CBV95" s="192"/>
      <c r="CBW95" s="192"/>
      <c r="CBX95" s="192"/>
      <c r="CBY95" s="192"/>
      <c r="CBZ95" s="192"/>
      <c r="CCA95" s="192"/>
      <c r="CCB95" s="192"/>
      <c r="CCC95" s="192"/>
      <c r="CCD95" s="192"/>
      <c r="CCE95" s="192"/>
      <c r="CCF95" s="192"/>
      <c r="CCG95" s="192"/>
      <c r="CCH95" s="192"/>
      <c r="CCI95" s="192"/>
      <c r="CCJ95" s="192"/>
      <c r="CCK95" s="192"/>
      <c r="CCL95" s="192"/>
      <c r="CCM95" s="192"/>
      <c r="CCN95" s="192"/>
      <c r="CCO95" s="192"/>
      <c r="CCP95" s="192"/>
      <c r="CCQ95" s="192"/>
      <c r="CCR95" s="192"/>
      <c r="CCS95" s="192"/>
      <c r="CCT95" s="192"/>
      <c r="CCU95" s="192"/>
      <c r="CCV95" s="192"/>
      <c r="CCW95" s="192"/>
      <c r="CCX95" s="192"/>
      <c r="CCY95" s="192"/>
      <c r="CCZ95" s="192"/>
      <c r="CDA95" s="192"/>
      <c r="CDB95" s="192"/>
      <c r="CDC95" s="192"/>
      <c r="CDD95" s="192"/>
      <c r="CDE95" s="192"/>
      <c r="CDF95" s="192"/>
      <c r="CDG95" s="192"/>
      <c r="CDH95" s="192"/>
      <c r="CDI95" s="192"/>
      <c r="CDJ95" s="192"/>
      <c r="CDK95" s="192"/>
      <c r="CDL95" s="192"/>
      <c r="CDM95" s="192"/>
      <c r="CDN95" s="192"/>
      <c r="CDO95" s="192"/>
      <c r="CDP95" s="192"/>
      <c r="CDQ95" s="192"/>
      <c r="CDR95" s="192"/>
      <c r="CDS95" s="192"/>
      <c r="CDT95" s="192"/>
      <c r="CDU95" s="192"/>
      <c r="CDV95" s="192"/>
      <c r="CDW95" s="192"/>
      <c r="CDX95" s="192"/>
      <c r="CDY95" s="192"/>
      <c r="CDZ95" s="192"/>
      <c r="CEA95" s="192"/>
      <c r="CEB95" s="192"/>
      <c r="CEC95" s="192"/>
      <c r="CED95" s="192"/>
      <c r="CEE95" s="192"/>
      <c r="CEF95" s="192"/>
      <c r="CEG95" s="192"/>
      <c r="CEH95" s="192"/>
      <c r="CEI95" s="192"/>
      <c r="CEJ95" s="192"/>
      <c r="CEK95" s="192"/>
      <c r="CEL95" s="192"/>
      <c r="CEM95" s="192"/>
      <c r="CEN95" s="192"/>
      <c r="CEO95" s="192"/>
      <c r="CEP95" s="192"/>
      <c r="CEQ95" s="192"/>
      <c r="CER95" s="192"/>
      <c r="CES95" s="192"/>
      <c r="CET95" s="192"/>
      <c r="CEU95" s="192"/>
      <c r="CEV95" s="192"/>
      <c r="CEW95" s="192"/>
      <c r="CEX95" s="192"/>
      <c r="CEY95" s="192"/>
      <c r="CEZ95" s="192"/>
      <c r="CFA95" s="192"/>
      <c r="CFB95" s="192"/>
      <c r="CFC95" s="192"/>
      <c r="CFD95" s="192"/>
      <c r="CFE95" s="192"/>
      <c r="CFF95" s="192"/>
      <c r="CFG95" s="192"/>
      <c r="CFH95" s="192"/>
      <c r="CFI95" s="192"/>
      <c r="CFJ95" s="192"/>
      <c r="CFK95" s="192"/>
      <c r="CFL95" s="192"/>
      <c r="CFM95" s="192"/>
      <c r="CFN95" s="192"/>
      <c r="CFO95" s="192"/>
      <c r="CFP95" s="192"/>
      <c r="CFQ95" s="192"/>
      <c r="CFR95" s="192"/>
      <c r="CFS95" s="192"/>
      <c r="CFT95" s="192"/>
      <c r="CFU95" s="192"/>
      <c r="CFV95" s="192"/>
      <c r="CFW95" s="192"/>
      <c r="CFX95" s="192"/>
      <c r="CFY95" s="192"/>
      <c r="CFZ95" s="192"/>
      <c r="CGA95" s="192"/>
      <c r="CGB95" s="192"/>
      <c r="CGC95" s="192"/>
      <c r="CGD95" s="192"/>
      <c r="CGE95" s="192"/>
      <c r="CGF95" s="192"/>
      <c r="CGG95" s="192"/>
      <c r="CGH95" s="192"/>
      <c r="CGI95" s="192"/>
      <c r="CGJ95" s="192"/>
      <c r="CGK95" s="192"/>
      <c r="CGL95" s="192"/>
      <c r="CGM95" s="192"/>
      <c r="CGN95" s="192"/>
      <c r="CGO95" s="192"/>
      <c r="CGP95" s="192"/>
      <c r="CGQ95" s="192"/>
      <c r="CGR95" s="192"/>
      <c r="CGS95" s="192"/>
      <c r="CGT95" s="192"/>
      <c r="CGU95" s="192"/>
      <c r="CGV95" s="192"/>
      <c r="CGW95" s="192"/>
      <c r="CGX95" s="192"/>
      <c r="CGY95" s="192"/>
      <c r="CGZ95" s="192"/>
      <c r="CHA95" s="192"/>
      <c r="CHB95" s="192"/>
      <c r="CHC95" s="192"/>
      <c r="CHD95" s="192"/>
      <c r="CHE95" s="192"/>
      <c r="CHF95" s="192"/>
      <c r="CHG95" s="192"/>
      <c r="CHH95" s="192"/>
      <c r="CHI95" s="192"/>
      <c r="CHJ95" s="192"/>
      <c r="CHK95" s="192"/>
      <c r="CHL95" s="192"/>
      <c r="CHM95" s="192"/>
      <c r="CHN95" s="192"/>
      <c r="CHO95" s="192"/>
      <c r="CHP95" s="192"/>
      <c r="CHQ95" s="192"/>
      <c r="CHR95" s="192"/>
      <c r="CHS95" s="192"/>
      <c r="CHT95" s="192"/>
      <c r="CHU95" s="192"/>
      <c r="CHV95" s="192"/>
      <c r="CHW95" s="192"/>
      <c r="CHX95" s="192"/>
      <c r="CHY95" s="192"/>
      <c r="CHZ95" s="192"/>
      <c r="CIA95" s="192"/>
      <c r="CIB95" s="192"/>
      <c r="CIC95" s="192"/>
      <c r="CID95" s="192"/>
      <c r="CIE95" s="192"/>
      <c r="CIF95" s="192"/>
      <c r="CIG95" s="192"/>
      <c r="CIH95" s="192"/>
      <c r="CII95" s="192"/>
      <c r="CIJ95" s="192"/>
      <c r="CIK95" s="192"/>
      <c r="CIL95" s="192"/>
      <c r="CIM95" s="192"/>
      <c r="CIN95" s="192"/>
      <c r="CIO95" s="192"/>
      <c r="CIP95" s="192"/>
      <c r="CIQ95" s="192"/>
      <c r="CIR95" s="192"/>
      <c r="CIS95" s="192"/>
      <c r="CIT95" s="192"/>
      <c r="CIU95" s="192"/>
      <c r="CIV95" s="192"/>
      <c r="CIW95" s="192"/>
      <c r="CIX95" s="192"/>
      <c r="CIY95" s="192"/>
      <c r="CIZ95" s="192"/>
      <c r="CJA95" s="192"/>
      <c r="CJB95" s="192"/>
      <c r="CJC95" s="192"/>
      <c r="CJD95" s="192"/>
      <c r="CJE95" s="192"/>
      <c r="CJF95" s="192"/>
      <c r="CJG95" s="192"/>
      <c r="CJH95" s="192"/>
      <c r="CJI95" s="192"/>
      <c r="CJJ95" s="192"/>
      <c r="CJK95" s="192"/>
      <c r="CJL95" s="192"/>
      <c r="CJM95" s="192"/>
      <c r="CJN95" s="192"/>
      <c r="CJO95" s="192"/>
      <c r="CJP95" s="192"/>
      <c r="CJQ95" s="192"/>
      <c r="CJR95" s="192"/>
      <c r="CJS95" s="192"/>
      <c r="CJT95" s="192"/>
      <c r="CJU95" s="192"/>
      <c r="CJV95" s="192"/>
      <c r="CJW95" s="192"/>
      <c r="CJX95" s="192"/>
      <c r="CJY95" s="192"/>
      <c r="CJZ95" s="192"/>
      <c r="CKA95" s="192"/>
      <c r="CKB95" s="192"/>
      <c r="CKC95" s="192"/>
      <c r="CKD95" s="192"/>
      <c r="CKE95" s="192"/>
      <c r="CKF95" s="192"/>
      <c r="CKG95" s="192"/>
      <c r="CKH95" s="192"/>
      <c r="CKI95" s="192"/>
      <c r="CKJ95" s="192"/>
      <c r="CKK95" s="192"/>
      <c r="CKL95" s="192"/>
      <c r="CKM95" s="192"/>
      <c r="CKN95" s="192"/>
      <c r="CKO95" s="192"/>
      <c r="CKP95" s="192"/>
      <c r="CKQ95" s="192"/>
      <c r="CKR95" s="192"/>
      <c r="CKS95" s="192"/>
      <c r="CKT95" s="192"/>
      <c r="CKU95" s="192"/>
      <c r="CKV95" s="192"/>
      <c r="CKW95" s="192"/>
      <c r="CKX95" s="192"/>
      <c r="CKY95" s="192"/>
      <c r="CKZ95" s="192"/>
      <c r="CLA95" s="192"/>
      <c r="CLB95" s="192"/>
      <c r="CLC95" s="192"/>
      <c r="CLD95" s="192"/>
      <c r="CLE95" s="192"/>
      <c r="CLF95" s="192"/>
      <c r="CLG95" s="192"/>
      <c r="CLH95" s="192"/>
      <c r="CLI95" s="192"/>
      <c r="CLJ95" s="192"/>
      <c r="CLK95" s="192"/>
      <c r="CLL95" s="192"/>
      <c r="CLM95" s="192"/>
      <c r="CLN95" s="192"/>
      <c r="CLO95" s="192"/>
      <c r="CLP95" s="192"/>
      <c r="CLQ95" s="192"/>
      <c r="CLR95" s="192"/>
      <c r="CLS95" s="192"/>
      <c r="CLT95" s="192"/>
      <c r="CLU95" s="192"/>
      <c r="CLV95" s="192"/>
      <c r="CLW95" s="192"/>
      <c r="CLX95" s="192"/>
      <c r="CLY95" s="192"/>
      <c r="CLZ95" s="192"/>
      <c r="CMA95" s="192"/>
      <c r="CMB95" s="192"/>
      <c r="CMC95" s="192"/>
      <c r="CMD95" s="192"/>
      <c r="CME95" s="192"/>
      <c r="CMF95" s="192"/>
      <c r="CMG95" s="192"/>
      <c r="CMH95" s="192"/>
      <c r="CMI95" s="192"/>
      <c r="CMJ95" s="192"/>
      <c r="CMK95" s="192"/>
      <c r="CML95" s="192"/>
      <c r="CMM95" s="192"/>
      <c r="CMN95" s="192"/>
      <c r="CMO95" s="192"/>
      <c r="CMP95" s="192"/>
      <c r="CMQ95" s="192"/>
      <c r="CMR95" s="192"/>
      <c r="CMS95" s="192"/>
      <c r="CMT95" s="192"/>
      <c r="CMU95" s="192"/>
      <c r="CMV95" s="192"/>
      <c r="CMW95" s="192"/>
      <c r="CMX95" s="192"/>
      <c r="CMY95" s="192"/>
      <c r="CMZ95" s="192"/>
      <c r="CNA95" s="192"/>
      <c r="CNB95" s="192"/>
      <c r="CNC95" s="192"/>
      <c r="CND95" s="192"/>
      <c r="CNE95" s="192"/>
      <c r="CNF95" s="192"/>
      <c r="CNG95" s="192"/>
      <c r="CNH95" s="192"/>
      <c r="CNI95" s="192"/>
      <c r="CNJ95" s="192"/>
      <c r="CNK95" s="192"/>
      <c r="CNL95" s="192"/>
      <c r="CNM95" s="192"/>
      <c r="CNN95" s="192"/>
      <c r="CNO95" s="192"/>
      <c r="CNP95" s="192"/>
      <c r="CNQ95" s="192"/>
      <c r="CNR95" s="192"/>
      <c r="CNS95" s="192"/>
      <c r="CNT95" s="192"/>
      <c r="CNU95" s="192"/>
      <c r="CNV95" s="192"/>
      <c r="CNW95" s="192"/>
      <c r="CNX95" s="192"/>
      <c r="CNY95" s="192"/>
      <c r="CNZ95" s="192"/>
      <c r="COA95" s="192"/>
      <c r="COB95" s="192"/>
      <c r="COC95" s="192"/>
      <c r="COD95" s="192"/>
      <c r="COE95" s="192"/>
      <c r="COF95" s="192"/>
      <c r="COG95" s="192"/>
      <c r="COH95" s="192"/>
      <c r="COI95" s="192"/>
      <c r="COJ95" s="192"/>
      <c r="COK95" s="192"/>
      <c r="COL95" s="192"/>
      <c r="COM95" s="192"/>
      <c r="CON95" s="192"/>
      <c r="COO95" s="192"/>
      <c r="COP95" s="192"/>
      <c r="COQ95" s="192"/>
      <c r="COR95" s="192"/>
      <c r="COS95" s="192"/>
      <c r="COT95" s="192"/>
      <c r="COU95" s="192"/>
      <c r="COV95" s="192"/>
      <c r="COW95" s="192"/>
      <c r="COX95" s="192"/>
      <c r="COY95" s="192"/>
      <c r="COZ95" s="192"/>
      <c r="CPA95" s="192"/>
      <c r="CPB95" s="192"/>
      <c r="CPC95" s="192"/>
      <c r="CPD95" s="192"/>
      <c r="CPE95" s="192"/>
      <c r="CPF95" s="192"/>
      <c r="CPG95" s="192"/>
      <c r="CPH95" s="192"/>
      <c r="CPI95" s="192"/>
      <c r="CPJ95" s="192"/>
      <c r="CPK95" s="192"/>
      <c r="CPL95" s="192"/>
      <c r="CPM95" s="192"/>
      <c r="CPN95" s="192"/>
      <c r="CPO95" s="192"/>
      <c r="CPP95" s="192"/>
      <c r="CPQ95" s="192"/>
      <c r="CPR95" s="192"/>
      <c r="CPS95" s="192"/>
      <c r="CPT95" s="192"/>
      <c r="CPU95" s="192"/>
      <c r="CPV95" s="192"/>
      <c r="CPW95" s="192"/>
      <c r="CPX95" s="192"/>
      <c r="CPY95" s="192"/>
      <c r="CPZ95" s="192"/>
      <c r="CQA95" s="192"/>
      <c r="CQB95" s="192"/>
      <c r="CQC95" s="192"/>
      <c r="CQD95" s="192"/>
      <c r="CQE95" s="192"/>
      <c r="CQF95" s="192"/>
      <c r="CQG95" s="192"/>
      <c r="CQH95" s="192"/>
      <c r="CQI95" s="192"/>
      <c r="CQJ95" s="192"/>
      <c r="CQK95" s="192"/>
      <c r="CQL95" s="192"/>
      <c r="CQM95" s="192"/>
      <c r="CQN95" s="192"/>
      <c r="CQO95" s="192"/>
      <c r="CQP95" s="192"/>
      <c r="CQQ95" s="192"/>
      <c r="CQR95" s="192"/>
      <c r="CQS95" s="192"/>
      <c r="CQT95" s="192"/>
      <c r="CQU95" s="192"/>
      <c r="CQV95" s="192"/>
      <c r="CQW95" s="192"/>
      <c r="CQX95" s="192"/>
      <c r="CQY95" s="192"/>
      <c r="CQZ95" s="192"/>
      <c r="CRA95" s="192"/>
      <c r="CRB95" s="192"/>
      <c r="CRC95" s="192"/>
      <c r="CRD95" s="192"/>
      <c r="CRE95" s="192"/>
      <c r="CRF95" s="192"/>
      <c r="CRG95" s="192"/>
      <c r="CRH95" s="192"/>
      <c r="CRI95" s="192"/>
      <c r="CRJ95" s="192"/>
      <c r="CRK95" s="192"/>
      <c r="CRL95" s="192"/>
      <c r="CRM95" s="192"/>
      <c r="CRN95" s="192"/>
      <c r="CRO95" s="192"/>
      <c r="CRP95" s="192"/>
      <c r="CRQ95" s="192"/>
      <c r="CRR95" s="192"/>
      <c r="CRS95" s="192"/>
      <c r="CRT95" s="192"/>
      <c r="CRU95" s="192"/>
      <c r="CRV95" s="192"/>
      <c r="CRW95" s="192"/>
      <c r="CRX95" s="192"/>
      <c r="CRY95" s="192"/>
      <c r="CRZ95" s="192"/>
      <c r="CSA95" s="192"/>
      <c r="CSB95" s="192"/>
      <c r="CSC95" s="192"/>
      <c r="CSD95" s="192"/>
      <c r="CSE95" s="192"/>
      <c r="CSF95" s="192"/>
      <c r="CSG95" s="192"/>
      <c r="CSH95" s="192"/>
      <c r="CSI95" s="192"/>
      <c r="CSJ95" s="192"/>
      <c r="CSK95" s="192"/>
      <c r="CSL95" s="192"/>
      <c r="CSM95" s="192"/>
      <c r="CSN95" s="192"/>
      <c r="CSO95" s="192"/>
      <c r="CSP95" s="192"/>
      <c r="CSQ95" s="192"/>
      <c r="CSR95" s="192"/>
      <c r="CSS95" s="192"/>
      <c r="CST95" s="192"/>
      <c r="CSU95" s="192"/>
      <c r="CSV95" s="192"/>
      <c r="CSW95" s="192"/>
      <c r="CSX95" s="192"/>
      <c r="CSY95" s="192"/>
      <c r="CSZ95" s="192"/>
      <c r="CTA95" s="192"/>
      <c r="CTB95" s="192"/>
      <c r="CTC95" s="192"/>
      <c r="CTD95" s="192"/>
      <c r="CTE95" s="192"/>
      <c r="CTF95" s="192"/>
      <c r="CTG95" s="192"/>
      <c r="CTH95" s="192"/>
      <c r="CTI95" s="192"/>
      <c r="CTJ95" s="192"/>
      <c r="CTK95" s="192"/>
      <c r="CTL95" s="192"/>
      <c r="CTM95" s="192"/>
      <c r="CTN95" s="192"/>
      <c r="CTO95" s="192"/>
      <c r="CTP95" s="192"/>
      <c r="CTQ95" s="192"/>
      <c r="CTR95" s="192"/>
      <c r="CTS95" s="192"/>
      <c r="CTT95" s="192"/>
      <c r="CTU95" s="192"/>
      <c r="CTV95" s="192"/>
      <c r="CTW95" s="192"/>
      <c r="CTX95" s="192"/>
      <c r="CTY95" s="192"/>
      <c r="CTZ95" s="192"/>
      <c r="CUA95" s="192"/>
      <c r="CUB95" s="192"/>
      <c r="CUC95" s="192"/>
      <c r="CUD95" s="192"/>
      <c r="CUE95" s="192"/>
      <c r="CUF95" s="192"/>
      <c r="CUG95" s="192"/>
      <c r="CUH95" s="192"/>
      <c r="CUI95" s="192"/>
      <c r="CUJ95" s="192"/>
      <c r="CUK95" s="192"/>
      <c r="CUL95" s="192"/>
      <c r="CUM95" s="192"/>
      <c r="CUN95" s="192"/>
      <c r="CUO95" s="192"/>
      <c r="CUP95" s="192"/>
      <c r="CUQ95" s="192"/>
      <c r="CUR95" s="192"/>
      <c r="CUS95" s="192"/>
      <c r="CUT95" s="192"/>
      <c r="CUU95" s="192"/>
      <c r="CUV95" s="192"/>
      <c r="CUW95" s="192"/>
      <c r="CUX95" s="192"/>
      <c r="CUY95" s="192"/>
      <c r="CUZ95" s="192"/>
      <c r="CVA95" s="192"/>
      <c r="CVB95" s="192"/>
      <c r="CVC95" s="192"/>
      <c r="CVD95" s="192"/>
      <c r="CVE95" s="192"/>
      <c r="CVF95" s="192"/>
      <c r="CVG95" s="192"/>
      <c r="CVH95" s="192"/>
      <c r="CVI95" s="192"/>
      <c r="CVJ95" s="192"/>
      <c r="CVK95" s="192"/>
      <c r="CVL95" s="192"/>
      <c r="CVM95" s="192"/>
      <c r="CVN95" s="192"/>
      <c r="CVO95" s="192"/>
      <c r="CVP95" s="192"/>
      <c r="CVQ95" s="192"/>
      <c r="CVR95" s="192"/>
      <c r="CVS95" s="192"/>
      <c r="CVT95" s="192"/>
      <c r="CVU95" s="192"/>
      <c r="CVV95" s="192"/>
      <c r="CVW95" s="192"/>
      <c r="CVX95" s="192"/>
      <c r="CVY95" s="192"/>
      <c r="CVZ95" s="192"/>
      <c r="CWA95" s="192"/>
      <c r="CWB95" s="192"/>
      <c r="CWC95" s="192"/>
      <c r="CWD95" s="192"/>
      <c r="CWE95" s="192"/>
      <c r="CWF95" s="192"/>
      <c r="CWG95" s="192"/>
      <c r="CWH95" s="192"/>
      <c r="CWI95" s="192"/>
      <c r="CWJ95" s="192"/>
      <c r="CWK95" s="192"/>
      <c r="CWL95" s="192"/>
      <c r="CWM95" s="192"/>
      <c r="CWN95" s="192"/>
      <c r="CWO95" s="192"/>
      <c r="CWP95" s="192"/>
      <c r="CWQ95" s="192"/>
      <c r="CWR95" s="192"/>
      <c r="CWS95" s="192"/>
      <c r="CWT95" s="192"/>
      <c r="CWU95" s="192"/>
      <c r="CWV95" s="192"/>
      <c r="CWW95" s="192"/>
      <c r="CWX95" s="192"/>
      <c r="CWY95" s="192"/>
      <c r="CWZ95" s="192"/>
      <c r="CXA95" s="192"/>
      <c r="CXB95" s="192"/>
      <c r="CXC95" s="192"/>
      <c r="CXD95" s="192"/>
      <c r="CXE95" s="192"/>
      <c r="CXF95" s="192"/>
      <c r="CXG95" s="192"/>
      <c r="CXH95" s="192"/>
      <c r="CXI95" s="192"/>
      <c r="CXJ95" s="192"/>
      <c r="CXK95" s="192"/>
      <c r="CXL95" s="192"/>
      <c r="CXM95" s="192"/>
      <c r="CXN95" s="192"/>
      <c r="CXO95" s="192"/>
      <c r="CXP95" s="192"/>
      <c r="CXQ95" s="192"/>
      <c r="CXR95" s="192"/>
      <c r="CXS95" s="192"/>
      <c r="CXT95" s="192"/>
      <c r="CXU95" s="192"/>
      <c r="CXV95" s="192"/>
      <c r="CXW95" s="192"/>
      <c r="CXX95" s="192"/>
      <c r="CXY95" s="192"/>
      <c r="CXZ95" s="192"/>
      <c r="CYA95" s="192"/>
      <c r="CYB95" s="192"/>
      <c r="CYC95" s="192"/>
      <c r="CYD95" s="192"/>
      <c r="CYE95" s="192"/>
      <c r="CYF95" s="192"/>
      <c r="CYG95" s="192"/>
      <c r="CYH95" s="192"/>
      <c r="CYI95" s="192"/>
      <c r="CYJ95" s="192"/>
      <c r="CYK95" s="192"/>
      <c r="CYL95" s="192"/>
      <c r="CYM95" s="192"/>
      <c r="CYN95" s="192"/>
      <c r="CYO95" s="192"/>
      <c r="CYP95" s="192"/>
      <c r="CYQ95" s="192"/>
      <c r="CYR95" s="192"/>
      <c r="CYS95" s="192"/>
      <c r="CYT95" s="192"/>
      <c r="CYU95" s="192"/>
      <c r="CYV95" s="192"/>
      <c r="CYW95" s="192"/>
      <c r="CYX95" s="192"/>
      <c r="CYY95" s="192"/>
      <c r="CYZ95" s="192"/>
      <c r="CZA95" s="192"/>
      <c r="CZB95" s="192"/>
      <c r="CZC95" s="192"/>
      <c r="CZD95" s="192"/>
      <c r="CZE95" s="192"/>
      <c r="CZF95" s="192"/>
      <c r="CZG95" s="192"/>
      <c r="CZH95" s="192"/>
      <c r="CZI95" s="192"/>
      <c r="CZJ95" s="192"/>
      <c r="CZK95" s="192"/>
      <c r="CZL95" s="192"/>
      <c r="CZM95" s="192"/>
      <c r="CZN95" s="192"/>
      <c r="CZO95" s="192"/>
      <c r="CZP95" s="192"/>
      <c r="CZQ95" s="192"/>
      <c r="CZR95" s="192"/>
      <c r="CZS95" s="192"/>
      <c r="CZT95" s="192"/>
      <c r="CZU95" s="192"/>
      <c r="CZV95" s="192"/>
      <c r="CZW95" s="192"/>
      <c r="CZX95" s="192"/>
      <c r="CZY95" s="192"/>
      <c r="CZZ95" s="192"/>
      <c r="DAA95" s="192"/>
      <c r="DAB95" s="192"/>
      <c r="DAC95" s="192"/>
      <c r="DAD95" s="192"/>
      <c r="DAE95" s="192"/>
      <c r="DAF95" s="192"/>
      <c r="DAG95" s="192"/>
      <c r="DAH95" s="192"/>
      <c r="DAI95" s="192"/>
      <c r="DAJ95" s="192"/>
      <c r="DAK95" s="192"/>
      <c r="DAL95" s="192"/>
      <c r="DAM95" s="192"/>
      <c r="DAN95" s="192"/>
      <c r="DAO95" s="192"/>
      <c r="DAP95" s="192"/>
      <c r="DAQ95" s="192"/>
      <c r="DAR95" s="192"/>
      <c r="DAS95" s="192"/>
      <c r="DAT95" s="192"/>
      <c r="DAU95" s="192"/>
      <c r="DAV95" s="192"/>
      <c r="DAW95" s="192"/>
      <c r="DAX95" s="192"/>
      <c r="DAY95" s="192"/>
      <c r="DAZ95" s="192"/>
      <c r="DBA95" s="192"/>
      <c r="DBB95" s="192"/>
      <c r="DBC95" s="192"/>
      <c r="DBD95" s="192"/>
      <c r="DBE95" s="192"/>
      <c r="DBF95" s="192"/>
      <c r="DBG95" s="192"/>
      <c r="DBH95" s="192"/>
      <c r="DBI95" s="192"/>
      <c r="DBJ95" s="192"/>
      <c r="DBK95" s="192"/>
      <c r="DBL95" s="192"/>
      <c r="DBM95" s="192"/>
      <c r="DBN95" s="192"/>
      <c r="DBO95" s="192"/>
      <c r="DBP95" s="192"/>
      <c r="DBQ95" s="192"/>
      <c r="DBR95" s="192"/>
      <c r="DBS95" s="192"/>
      <c r="DBT95" s="192"/>
      <c r="DBU95" s="192"/>
      <c r="DBV95" s="192"/>
      <c r="DBW95" s="192"/>
      <c r="DBX95" s="192"/>
      <c r="DBY95" s="192"/>
      <c r="DBZ95" s="192"/>
      <c r="DCA95" s="192"/>
      <c r="DCB95" s="192"/>
      <c r="DCC95" s="192"/>
      <c r="DCD95" s="192"/>
      <c r="DCE95" s="192"/>
      <c r="DCF95" s="192"/>
      <c r="DCG95" s="192"/>
      <c r="DCH95" s="192"/>
      <c r="DCI95" s="192"/>
      <c r="DCJ95" s="192"/>
      <c r="DCK95" s="192"/>
      <c r="DCL95" s="192"/>
      <c r="DCM95" s="192"/>
      <c r="DCN95" s="192"/>
      <c r="DCO95" s="192"/>
      <c r="DCP95" s="192"/>
      <c r="DCQ95" s="192"/>
      <c r="DCR95" s="192"/>
      <c r="DCS95" s="192"/>
      <c r="DCT95" s="192"/>
      <c r="DCU95" s="192"/>
      <c r="DCV95" s="192"/>
      <c r="DCW95" s="192"/>
      <c r="DCX95" s="192"/>
      <c r="DCY95" s="192"/>
      <c r="DCZ95" s="192"/>
      <c r="DDA95" s="192"/>
      <c r="DDB95" s="192"/>
      <c r="DDC95" s="192"/>
      <c r="DDD95" s="192"/>
      <c r="DDE95" s="192"/>
      <c r="DDF95" s="192"/>
      <c r="DDG95" s="192"/>
      <c r="DDH95" s="192"/>
      <c r="DDI95" s="192"/>
      <c r="DDJ95" s="192"/>
      <c r="DDK95" s="192"/>
      <c r="DDL95" s="192"/>
      <c r="DDM95" s="192"/>
      <c r="DDN95" s="192"/>
      <c r="DDO95" s="192"/>
      <c r="DDP95" s="192"/>
      <c r="DDQ95" s="192"/>
      <c r="DDR95" s="192"/>
      <c r="DDS95" s="192"/>
      <c r="DDT95" s="192"/>
      <c r="DDU95" s="192"/>
      <c r="DDV95" s="192"/>
      <c r="DDW95" s="192"/>
      <c r="DDX95" s="192"/>
      <c r="DDY95" s="192"/>
      <c r="DDZ95" s="192"/>
      <c r="DEA95" s="192"/>
      <c r="DEB95" s="192"/>
      <c r="DEC95" s="192"/>
      <c r="DED95" s="192"/>
      <c r="DEE95" s="192"/>
      <c r="DEF95" s="192"/>
      <c r="DEG95" s="192"/>
      <c r="DEH95" s="192"/>
      <c r="DEI95" s="192"/>
      <c r="DEJ95" s="192"/>
      <c r="DEK95" s="192"/>
      <c r="DEL95" s="192"/>
      <c r="DEM95" s="192"/>
      <c r="DEN95" s="192"/>
      <c r="DEO95" s="192"/>
      <c r="DEP95" s="192"/>
      <c r="DEQ95" s="192"/>
      <c r="DER95" s="192"/>
      <c r="DES95" s="192"/>
      <c r="DET95" s="192"/>
      <c r="DEU95" s="192"/>
      <c r="DEV95" s="192"/>
      <c r="DEW95" s="192"/>
      <c r="DEX95" s="192"/>
      <c r="DEY95" s="192"/>
      <c r="DEZ95" s="192"/>
      <c r="DFA95" s="192"/>
      <c r="DFB95" s="192"/>
      <c r="DFC95" s="192"/>
      <c r="DFD95" s="192"/>
      <c r="DFE95" s="192"/>
      <c r="DFF95" s="192"/>
      <c r="DFG95" s="192"/>
      <c r="DFH95" s="192"/>
      <c r="DFI95" s="192"/>
      <c r="DFJ95" s="192"/>
      <c r="DFK95" s="192"/>
      <c r="DFL95" s="192"/>
      <c r="DFM95" s="192"/>
      <c r="DFN95" s="192"/>
      <c r="DFO95" s="192"/>
      <c r="DFP95" s="192"/>
      <c r="DFQ95" s="192"/>
      <c r="DFR95" s="192"/>
      <c r="DFS95" s="192"/>
      <c r="DFT95" s="192"/>
      <c r="DFU95" s="192"/>
      <c r="DFV95" s="192"/>
      <c r="DFW95" s="192"/>
      <c r="DFX95" s="192"/>
      <c r="DFY95" s="192"/>
      <c r="DFZ95" s="192"/>
      <c r="DGA95" s="192"/>
      <c r="DGB95" s="192"/>
      <c r="DGC95" s="192"/>
      <c r="DGD95" s="192"/>
      <c r="DGE95" s="192"/>
      <c r="DGF95" s="192"/>
      <c r="DGG95" s="192"/>
      <c r="DGH95" s="192"/>
      <c r="DGI95" s="192"/>
      <c r="DGJ95" s="192"/>
      <c r="DGK95" s="192"/>
      <c r="DGL95" s="192"/>
      <c r="DGM95" s="192"/>
      <c r="DGN95" s="192"/>
      <c r="DGO95" s="192"/>
      <c r="DGP95" s="192"/>
      <c r="DGQ95" s="192"/>
      <c r="DGR95" s="192"/>
      <c r="DGS95" s="192"/>
      <c r="DGT95" s="192"/>
      <c r="DGU95" s="192"/>
      <c r="DGV95" s="192"/>
      <c r="DGW95" s="192"/>
      <c r="DGX95" s="192"/>
      <c r="DGY95" s="192"/>
      <c r="DGZ95" s="192"/>
      <c r="DHA95" s="192"/>
      <c r="DHB95" s="192"/>
      <c r="DHC95" s="192"/>
      <c r="DHD95" s="192"/>
      <c r="DHE95" s="192"/>
      <c r="DHF95" s="192"/>
      <c r="DHG95" s="192"/>
      <c r="DHH95" s="192"/>
      <c r="DHI95" s="192"/>
      <c r="DHJ95" s="192"/>
      <c r="DHK95" s="192"/>
      <c r="DHL95" s="192"/>
      <c r="DHM95" s="192"/>
      <c r="DHN95" s="192"/>
      <c r="DHO95" s="192"/>
      <c r="DHP95" s="192"/>
      <c r="DHQ95" s="192"/>
      <c r="DHR95" s="192"/>
      <c r="DHS95" s="192"/>
      <c r="DHT95" s="192"/>
      <c r="DHU95" s="192"/>
      <c r="DHV95" s="192"/>
      <c r="DHW95" s="192"/>
      <c r="DHX95" s="192"/>
      <c r="DHY95" s="192"/>
      <c r="DHZ95" s="192"/>
      <c r="DIA95" s="192"/>
      <c r="DIB95" s="192"/>
      <c r="DIC95" s="192"/>
      <c r="DID95" s="192"/>
      <c r="DIE95" s="192"/>
      <c r="DIF95" s="192"/>
      <c r="DIG95" s="192"/>
      <c r="DIH95" s="192"/>
      <c r="DII95" s="192"/>
      <c r="DIJ95" s="192"/>
      <c r="DIK95" s="192"/>
      <c r="DIL95" s="192"/>
      <c r="DIM95" s="192"/>
      <c r="DIN95" s="192"/>
      <c r="DIO95" s="192"/>
      <c r="DIP95" s="192"/>
      <c r="DIQ95" s="192"/>
      <c r="DIR95" s="192"/>
      <c r="DIS95" s="192"/>
      <c r="DIT95" s="192"/>
      <c r="DIU95" s="192"/>
      <c r="DIV95" s="192"/>
      <c r="DIW95" s="192"/>
      <c r="DIX95" s="192"/>
      <c r="DIY95" s="192"/>
      <c r="DIZ95" s="192"/>
      <c r="DJA95" s="192"/>
      <c r="DJB95" s="192"/>
      <c r="DJC95" s="192"/>
      <c r="DJD95" s="192"/>
      <c r="DJE95" s="192"/>
      <c r="DJF95" s="192"/>
      <c r="DJG95" s="192"/>
      <c r="DJH95" s="192"/>
      <c r="DJI95" s="192"/>
      <c r="DJJ95" s="192"/>
      <c r="DJK95" s="192"/>
      <c r="DJL95" s="192"/>
      <c r="DJM95" s="192"/>
      <c r="DJN95" s="192"/>
      <c r="DJO95" s="192"/>
      <c r="DJP95" s="192"/>
      <c r="DJQ95" s="192"/>
      <c r="DJR95" s="192"/>
      <c r="DJS95" s="192"/>
      <c r="DJT95" s="192"/>
      <c r="DJU95" s="192"/>
      <c r="DJV95" s="192"/>
      <c r="DJW95" s="192"/>
      <c r="DJX95" s="192"/>
      <c r="DJY95" s="192"/>
      <c r="DJZ95" s="192"/>
      <c r="DKA95" s="192"/>
      <c r="DKB95" s="192"/>
      <c r="DKC95" s="192"/>
      <c r="DKD95" s="192"/>
      <c r="DKE95" s="192"/>
      <c r="DKF95" s="192"/>
      <c r="DKG95" s="192"/>
      <c r="DKH95" s="192"/>
      <c r="DKI95" s="192"/>
      <c r="DKJ95" s="192"/>
      <c r="DKK95" s="192"/>
      <c r="DKL95" s="192"/>
      <c r="DKM95" s="192"/>
      <c r="DKN95" s="192"/>
      <c r="DKO95" s="192"/>
      <c r="DKP95" s="192"/>
      <c r="DKQ95" s="192"/>
      <c r="DKR95" s="192"/>
      <c r="DKS95" s="192"/>
      <c r="DKT95" s="192"/>
      <c r="DKU95" s="192"/>
      <c r="DKV95" s="192"/>
      <c r="DKW95" s="192"/>
      <c r="DKX95" s="192"/>
      <c r="DKY95" s="192"/>
      <c r="DKZ95" s="192"/>
      <c r="DLA95" s="192"/>
      <c r="DLB95" s="192"/>
      <c r="DLC95" s="192"/>
      <c r="DLD95" s="192"/>
      <c r="DLE95" s="192"/>
      <c r="DLF95" s="192"/>
      <c r="DLG95" s="192"/>
      <c r="DLH95" s="192"/>
      <c r="DLI95" s="192"/>
      <c r="DLJ95" s="192"/>
      <c r="DLK95" s="192"/>
      <c r="DLL95" s="192"/>
      <c r="DLM95" s="192"/>
      <c r="DLN95" s="192"/>
      <c r="DLO95" s="192"/>
      <c r="DLP95" s="192"/>
      <c r="DLQ95" s="192"/>
      <c r="DLR95" s="192"/>
      <c r="DLS95" s="192"/>
      <c r="DLT95" s="192"/>
      <c r="DLU95" s="192"/>
      <c r="DLV95" s="192"/>
      <c r="DLW95" s="192"/>
      <c r="DLX95" s="192"/>
      <c r="DLY95" s="192"/>
      <c r="DLZ95" s="192"/>
      <c r="DMA95" s="192"/>
      <c r="DMB95" s="192"/>
      <c r="DMC95" s="192"/>
      <c r="DMD95" s="192"/>
      <c r="DME95" s="192"/>
      <c r="DMF95" s="192"/>
      <c r="DMG95" s="192"/>
      <c r="DMH95" s="192"/>
      <c r="DMI95" s="192"/>
      <c r="DMJ95" s="192"/>
      <c r="DMK95" s="192"/>
      <c r="DML95" s="192"/>
      <c r="DMM95" s="192"/>
      <c r="DMN95" s="192"/>
      <c r="DMO95" s="192"/>
      <c r="DMP95" s="192"/>
      <c r="DMQ95" s="192"/>
      <c r="DMR95" s="192"/>
      <c r="DMS95" s="192"/>
      <c r="DMT95" s="192"/>
      <c r="DMU95" s="192"/>
      <c r="DMV95" s="192"/>
      <c r="DMW95" s="192"/>
      <c r="DMX95" s="192"/>
      <c r="DMY95" s="192"/>
      <c r="DMZ95" s="192"/>
      <c r="DNA95" s="192"/>
      <c r="DNB95" s="192"/>
      <c r="DNC95" s="192"/>
      <c r="DND95" s="192"/>
      <c r="DNE95" s="192"/>
      <c r="DNF95" s="192"/>
      <c r="DNG95" s="192"/>
      <c r="DNH95" s="192"/>
      <c r="DNI95" s="192"/>
      <c r="DNJ95" s="192"/>
      <c r="DNK95" s="192"/>
      <c r="DNL95" s="192"/>
      <c r="DNM95" s="192"/>
      <c r="DNN95" s="192"/>
      <c r="DNO95" s="192"/>
      <c r="DNP95" s="192"/>
      <c r="DNQ95" s="192"/>
      <c r="DNR95" s="192"/>
      <c r="DNS95" s="192"/>
      <c r="DNT95" s="192"/>
      <c r="DNU95" s="192"/>
      <c r="DNV95" s="192"/>
      <c r="DNW95" s="192"/>
      <c r="DNX95" s="192"/>
      <c r="DNY95" s="192"/>
      <c r="DNZ95" s="192"/>
      <c r="DOA95" s="192"/>
      <c r="DOB95" s="192"/>
      <c r="DOC95" s="192"/>
      <c r="DOD95" s="192"/>
      <c r="DOE95" s="192"/>
      <c r="DOF95" s="192"/>
      <c r="DOG95" s="192"/>
      <c r="DOH95" s="192"/>
      <c r="DOI95" s="192"/>
      <c r="DOJ95" s="192"/>
      <c r="DOK95" s="192"/>
      <c r="DOL95" s="192"/>
      <c r="DOM95" s="192"/>
      <c r="DON95" s="192"/>
      <c r="DOO95" s="192"/>
      <c r="DOP95" s="192"/>
      <c r="DOQ95" s="192"/>
      <c r="DOR95" s="192"/>
      <c r="DOS95" s="192"/>
      <c r="DOT95" s="192"/>
      <c r="DOU95" s="192"/>
      <c r="DOV95" s="192"/>
      <c r="DOW95" s="192"/>
      <c r="DOX95" s="192"/>
      <c r="DOY95" s="192"/>
      <c r="DOZ95" s="192"/>
      <c r="DPA95" s="192"/>
      <c r="DPB95" s="192"/>
      <c r="DPC95" s="192"/>
      <c r="DPD95" s="192"/>
      <c r="DPE95" s="192"/>
      <c r="DPF95" s="192"/>
      <c r="DPG95" s="192"/>
      <c r="DPH95" s="192"/>
      <c r="DPI95" s="192"/>
      <c r="DPJ95" s="192"/>
      <c r="DPK95" s="192"/>
      <c r="DPL95" s="192"/>
      <c r="DPM95" s="192"/>
      <c r="DPN95" s="192"/>
      <c r="DPO95" s="192"/>
      <c r="DPP95" s="192"/>
      <c r="DPQ95" s="192"/>
      <c r="DPR95" s="192"/>
      <c r="DPS95" s="192"/>
      <c r="DPT95" s="192"/>
      <c r="DPU95" s="192"/>
      <c r="DPV95" s="192"/>
      <c r="DPW95" s="192"/>
      <c r="DPX95" s="192"/>
      <c r="DPY95" s="192"/>
      <c r="DPZ95" s="192"/>
      <c r="DQA95" s="192"/>
      <c r="DQB95" s="192"/>
      <c r="DQC95" s="192"/>
      <c r="DQD95" s="192"/>
      <c r="DQE95" s="192"/>
      <c r="DQF95" s="192"/>
      <c r="DQG95" s="192"/>
      <c r="DQH95" s="192"/>
      <c r="DQI95" s="192"/>
      <c r="DQJ95" s="192"/>
      <c r="DQK95" s="192"/>
      <c r="DQL95" s="192"/>
      <c r="DQM95" s="192"/>
      <c r="DQN95" s="192"/>
      <c r="DQO95" s="192"/>
      <c r="DQP95" s="192"/>
      <c r="DQQ95" s="192"/>
      <c r="DQR95" s="192"/>
      <c r="DQS95" s="192"/>
      <c r="DQT95" s="192"/>
      <c r="DQU95" s="192"/>
      <c r="DQV95" s="192"/>
      <c r="DQW95" s="192"/>
      <c r="DQX95" s="192"/>
      <c r="DQY95" s="192"/>
      <c r="DQZ95" s="192"/>
      <c r="DRA95" s="192"/>
      <c r="DRB95" s="192"/>
      <c r="DRC95" s="192"/>
      <c r="DRD95" s="192"/>
      <c r="DRE95" s="192"/>
      <c r="DRF95" s="192"/>
      <c r="DRG95" s="192"/>
      <c r="DRH95" s="192"/>
      <c r="DRI95" s="192"/>
      <c r="DRJ95" s="192"/>
      <c r="DRK95" s="192"/>
      <c r="DRL95" s="192"/>
      <c r="DRM95" s="192"/>
      <c r="DRN95" s="192"/>
      <c r="DRO95" s="192"/>
      <c r="DRP95" s="192"/>
      <c r="DRQ95" s="192"/>
      <c r="DRR95" s="192"/>
      <c r="DRS95" s="192"/>
      <c r="DRT95" s="192"/>
      <c r="DRU95" s="192"/>
      <c r="DRV95" s="192"/>
      <c r="DRW95" s="192"/>
      <c r="DRX95" s="192"/>
      <c r="DRY95" s="192"/>
      <c r="DRZ95" s="192"/>
      <c r="DSA95" s="192"/>
      <c r="DSB95" s="192"/>
      <c r="DSC95" s="192"/>
      <c r="DSD95" s="192"/>
      <c r="DSE95" s="192"/>
      <c r="DSF95" s="192"/>
      <c r="DSG95" s="192"/>
      <c r="DSH95" s="192"/>
      <c r="DSI95" s="192"/>
      <c r="DSJ95" s="192"/>
      <c r="DSK95" s="192"/>
      <c r="DSL95" s="192"/>
      <c r="DSM95" s="192"/>
      <c r="DSN95" s="192"/>
      <c r="DSO95" s="192"/>
      <c r="DSP95" s="192"/>
      <c r="DSQ95" s="192"/>
      <c r="DSR95" s="192"/>
      <c r="DSS95" s="192"/>
      <c r="DST95" s="192"/>
      <c r="DSU95" s="192"/>
      <c r="DSV95" s="192"/>
      <c r="DSW95" s="192"/>
      <c r="DSX95" s="192"/>
      <c r="DSY95" s="192"/>
      <c r="DSZ95" s="192"/>
      <c r="DTA95" s="192"/>
      <c r="DTB95" s="192"/>
      <c r="DTC95" s="192"/>
      <c r="DTD95" s="192"/>
      <c r="DTE95" s="192"/>
      <c r="DTF95" s="192"/>
      <c r="DTG95" s="192"/>
      <c r="DTH95" s="192"/>
      <c r="DTI95" s="192"/>
      <c r="DTJ95" s="192"/>
      <c r="DTK95" s="192"/>
      <c r="DTL95" s="192"/>
      <c r="DTM95" s="192"/>
      <c r="DTN95" s="192"/>
      <c r="DTO95" s="192"/>
      <c r="DTP95" s="192"/>
      <c r="DTQ95" s="192"/>
      <c r="DTR95" s="192"/>
      <c r="DTS95" s="192"/>
      <c r="DTT95" s="192"/>
      <c r="DTU95" s="192"/>
      <c r="DTV95" s="192"/>
      <c r="DTW95" s="192"/>
      <c r="DTX95" s="192"/>
      <c r="DTY95" s="192"/>
      <c r="DTZ95" s="192"/>
      <c r="DUA95" s="192"/>
      <c r="DUB95" s="192"/>
      <c r="DUC95" s="192"/>
      <c r="DUD95" s="192"/>
      <c r="DUE95" s="192"/>
      <c r="DUF95" s="192"/>
      <c r="DUG95" s="192"/>
      <c r="DUH95" s="192"/>
      <c r="DUI95" s="192"/>
      <c r="DUJ95" s="192"/>
      <c r="DUK95" s="192"/>
      <c r="DUL95" s="192"/>
      <c r="DUM95" s="192"/>
      <c r="DUN95" s="192"/>
      <c r="DUO95" s="192"/>
      <c r="DUP95" s="192"/>
      <c r="DUQ95" s="192"/>
      <c r="DUR95" s="192"/>
      <c r="DUS95" s="192"/>
      <c r="DUT95" s="192"/>
      <c r="DUU95" s="192"/>
      <c r="DUV95" s="192"/>
      <c r="DUW95" s="192"/>
      <c r="DUX95" s="192"/>
      <c r="DUY95" s="192"/>
      <c r="DUZ95" s="192"/>
      <c r="DVA95" s="192"/>
      <c r="DVB95" s="192"/>
      <c r="DVC95" s="192"/>
      <c r="DVD95" s="192"/>
      <c r="DVE95" s="192"/>
      <c r="DVF95" s="192"/>
      <c r="DVG95" s="192"/>
      <c r="DVH95" s="192"/>
      <c r="DVI95" s="192"/>
      <c r="DVJ95" s="192"/>
      <c r="DVK95" s="192"/>
      <c r="DVL95" s="192"/>
      <c r="DVM95" s="192"/>
      <c r="DVN95" s="192"/>
      <c r="DVO95" s="192"/>
      <c r="DVP95" s="192"/>
      <c r="DVQ95" s="192"/>
      <c r="DVR95" s="192"/>
      <c r="DVS95" s="192"/>
      <c r="DVT95" s="192"/>
      <c r="DVU95" s="192"/>
      <c r="DVV95" s="192"/>
      <c r="DVW95" s="192"/>
      <c r="DVX95" s="192"/>
      <c r="DVY95" s="192"/>
      <c r="DVZ95" s="192"/>
      <c r="DWA95" s="192"/>
      <c r="DWB95" s="192"/>
      <c r="DWC95" s="192"/>
      <c r="DWD95" s="192"/>
      <c r="DWE95" s="192"/>
      <c r="DWF95" s="192"/>
      <c r="DWG95" s="192"/>
      <c r="DWH95" s="192"/>
      <c r="DWI95" s="192"/>
      <c r="DWJ95" s="192"/>
      <c r="DWK95" s="192"/>
      <c r="DWL95" s="192"/>
      <c r="DWM95" s="192"/>
      <c r="DWN95" s="192"/>
      <c r="DWO95" s="192"/>
      <c r="DWP95" s="192"/>
      <c r="DWQ95" s="192"/>
      <c r="DWR95" s="192"/>
      <c r="DWS95" s="192"/>
      <c r="DWT95" s="192"/>
      <c r="DWU95" s="192"/>
      <c r="DWV95" s="192"/>
      <c r="DWW95" s="192"/>
      <c r="DWX95" s="192"/>
      <c r="DWY95" s="192"/>
      <c r="DWZ95" s="192"/>
      <c r="DXA95" s="192"/>
      <c r="DXB95" s="192"/>
      <c r="DXC95" s="192"/>
      <c r="DXD95" s="192"/>
      <c r="DXE95" s="192"/>
      <c r="DXF95" s="192"/>
      <c r="DXG95" s="192"/>
      <c r="DXH95" s="192"/>
      <c r="DXI95" s="192"/>
      <c r="DXJ95" s="192"/>
      <c r="DXK95" s="192"/>
      <c r="DXL95" s="192"/>
      <c r="DXM95" s="192"/>
      <c r="DXN95" s="192"/>
      <c r="DXO95" s="192"/>
      <c r="DXP95" s="192"/>
      <c r="DXQ95" s="192"/>
      <c r="DXR95" s="192"/>
      <c r="DXS95" s="192"/>
      <c r="DXT95" s="192"/>
      <c r="DXU95" s="192"/>
      <c r="DXV95" s="192"/>
      <c r="DXW95" s="192"/>
      <c r="DXX95" s="192"/>
      <c r="DXY95" s="192"/>
      <c r="DXZ95" s="192"/>
      <c r="DYA95" s="192"/>
      <c r="DYB95" s="192"/>
      <c r="DYC95" s="192"/>
      <c r="DYD95" s="192"/>
      <c r="DYE95" s="192"/>
      <c r="DYF95" s="192"/>
      <c r="DYG95" s="192"/>
      <c r="DYH95" s="192"/>
      <c r="DYI95" s="192"/>
      <c r="DYJ95" s="192"/>
      <c r="DYK95" s="192"/>
      <c r="DYL95" s="192"/>
      <c r="DYM95" s="192"/>
      <c r="DYN95" s="192"/>
      <c r="DYO95" s="192"/>
      <c r="DYP95" s="192"/>
      <c r="DYQ95" s="192"/>
      <c r="DYR95" s="192"/>
      <c r="DYS95" s="192"/>
      <c r="DYT95" s="192"/>
      <c r="DYU95" s="192"/>
      <c r="DYV95" s="192"/>
      <c r="DYW95" s="192"/>
      <c r="DYX95" s="192"/>
      <c r="DYY95" s="192"/>
      <c r="DYZ95" s="192"/>
      <c r="DZA95" s="192"/>
      <c r="DZB95" s="192"/>
      <c r="DZC95" s="192"/>
      <c r="DZD95" s="192"/>
      <c r="DZE95" s="192"/>
      <c r="DZF95" s="192"/>
      <c r="DZG95" s="192"/>
      <c r="DZH95" s="192"/>
      <c r="DZI95" s="192"/>
      <c r="DZJ95" s="192"/>
      <c r="DZK95" s="192"/>
      <c r="DZL95" s="192"/>
      <c r="DZM95" s="192"/>
      <c r="DZN95" s="192"/>
      <c r="DZO95" s="192"/>
      <c r="DZP95" s="192"/>
      <c r="DZQ95" s="192"/>
      <c r="DZR95" s="192"/>
      <c r="DZS95" s="192"/>
      <c r="DZT95" s="192"/>
      <c r="DZU95" s="192"/>
      <c r="DZV95" s="192"/>
      <c r="DZW95" s="192"/>
      <c r="DZX95" s="192"/>
      <c r="DZY95" s="192"/>
      <c r="DZZ95" s="192"/>
      <c r="EAA95" s="192"/>
      <c r="EAB95" s="192"/>
      <c r="EAC95" s="192"/>
      <c r="EAD95" s="192"/>
      <c r="EAE95" s="192"/>
      <c r="EAF95" s="192"/>
      <c r="EAG95" s="192"/>
      <c r="EAH95" s="192"/>
      <c r="EAI95" s="192"/>
      <c r="EAJ95" s="192"/>
      <c r="EAK95" s="192"/>
      <c r="EAL95" s="192"/>
      <c r="EAM95" s="192"/>
      <c r="EAN95" s="192"/>
      <c r="EAO95" s="192"/>
      <c r="EAP95" s="192"/>
      <c r="EAQ95" s="192"/>
      <c r="EAR95" s="192"/>
      <c r="EAS95" s="192"/>
      <c r="EAT95" s="192"/>
      <c r="EAU95" s="192"/>
      <c r="EAV95" s="192"/>
      <c r="EAW95" s="192"/>
      <c r="EAX95" s="192"/>
      <c r="EAY95" s="192"/>
      <c r="EAZ95" s="192"/>
      <c r="EBA95" s="192"/>
      <c r="EBB95" s="192"/>
      <c r="EBC95" s="192"/>
      <c r="EBD95" s="192"/>
      <c r="EBE95" s="192"/>
      <c r="EBF95" s="192"/>
      <c r="EBG95" s="192"/>
      <c r="EBH95" s="192"/>
      <c r="EBI95" s="192"/>
      <c r="EBJ95" s="192"/>
      <c r="EBK95" s="192"/>
      <c r="EBL95" s="192"/>
      <c r="EBM95" s="192"/>
      <c r="EBN95" s="192"/>
      <c r="EBO95" s="192"/>
      <c r="EBP95" s="192"/>
      <c r="EBQ95" s="192"/>
      <c r="EBR95" s="192"/>
      <c r="EBS95" s="192"/>
      <c r="EBT95" s="192"/>
      <c r="EBU95" s="192"/>
      <c r="EBV95" s="192"/>
      <c r="EBW95" s="192"/>
      <c r="EBX95" s="192"/>
      <c r="EBY95" s="192"/>
      <c r="EBZ95" s="192"/>
      <c r="ECA95" s="192"/>
      <c r="ECB95" s="192"/>
      <c r="ECC95" s="192"/>
      <c r="ECD95" s="192"/>
      <c r="ECE95" s="192"/>
      <c r="ECF95" s="192"/>
      <c r="ECG95" s="192"/>
      <c r="ECH95" s="192"/>
      <c r="ECI95" s="192"/>
      <c r="ECJ95" s="192"/>
      <c r="ECK95" s="192"/>
      <c r="ECL95" s="192"/>
      <c r="ECM95" s="192"/>
      <c r="ECN95" s="192"/>
      <c r="ECO95" s="192"/>
      <c r="ECP95" s="192"/>
      <c r="ECQ95" s="192"/>
      <c r="ECR95" s="192"/>
      <c r="ECS95" s="192"/>
      <c r="ECT95" s="192"/>
      <c r="ECU95" s="192"/>
      <c r="ECV95" s="192"/>
      <c r="ECW95" s="192"/>
      <c r="ECX95" s="192"/>
      <c r="ECY95" s="192"/>
      <c r="ECZ95" s="192"/>
      <c r="EDA95" s="192"/>
      <c r="EDB95" s="192"/>
      <c r="EDC95" s="192"/>
      <c r="EDD95" s="192"/>
      <c r="EDE95" s="192"/>
      <c r="EDF95" s="192"/>
      <c r="EDG95" s="192"/>
      <c r="EDH95" s="192"/>
      <c r="EDI95" s="192"/>
      <c r="EDJ95" s="192"/>
      <c r="EDK95" s="192"/>
      <c r="EDL95" s="192"/>
      <c r="EDM95" s="192"/>
      <c r="EDN95" s="192"/>
      <c r="EDO95" s="192"/>
      <c r="EDP95" s="192"/>
      <c r="EDQ95" s="192"/>
      <c r="EDR95" s="192"/>
      <c r="EDS95" s="192"/>
      <c r="EDT95" s="192"/>
      <c r="EDU95" s="192"/>
      <c r="EDV95" s="192"/>
      <c r="EDW95" s="192"/>
      <c r="EDX95" s="192"/>
      <c r="EDY95" s="192"/>
      <c r="EDZ95" s="192"/>
      <c r="EEA95" s="192"/>
      <c r="EEB95" s="192"/>
      <c r="EEC95" s="192"/>
      <c r="EED95" s="192"/>
      <c r="EEE95" s="192"/>
      <c r="EEF95" s="192"/>
      <c r="EEG95" s="192"/>
      <c r="EEH95" s="192"/>
      <c r="EEI95" s="192"/>
      <c r="EEJ95" s="192"/>
      <c r="EEK95" s="192"/>
      <c r="EEL95" s="192"/>
      <c r="EEM95" s="192"/>
      <c r="EEN95" s="192"/>
      <c r="EEO95" s="192"/>
      <c r="EEP95" s="192"/>
      <c r="EEQ95" s="192"/>
      <c r="EER95" s="192"/>
      <c r="EES95" s="192"/>
      <c r="EET95" s="192"/>
      <c r="EEU95" s="192"/>
      <c r="EEV95" s="192"/>
      <c r="EEW95" s="192"/>
      <c r="EEX95" s="192"/>
      <c r="EEY95" s="192"/>
      <c r="EEZ95" s="192"/>
      <c r="EFA95" s="192"/>
      <c r="EFB95" s="192"/>
      <c r="EFC95" s="192"/>
      <c r="EFD95" s="192"/>
      <c r="EFE95" s="192"/>
      <c r="EFF95" s="192"/>
      <c r="EFG95" s="192"/>
      <c r="EFH95" s="192"/>
      <c r="EFI95" s="192"/>
      <c r="EFJ95" s="192"/>
      <c r="EFK95" s="192"/>
      <c r="EFL95" s="192"/>
      <c r="EFM95" s="192"/>
      <c r="EFN95" s="192"/>
      <c r="EFO95" s="192"/>
      <c r="EFP95" s="192"/>
      <c r="EFQ95" s="192"/>
      <c r="EFR95" s="192"/>
      <c r="EFS95" s="192"/>
      <c r="EFT95" s="192"/>
      <c r="EFU95" s="192"/>
      <c r="EFV95" s="192"/>
      <c r="EFW95" s="192"/>
      <c r="EFX95" s="192"/>
      <c r="EFY95" s="192"/>
      <c r="EFZ95" s="192"/>
      <c r="EGA95" s="192"/>
      <c r="EGB95" s="192"/>
      <c r="EGC95" s="192"/>
      <c r="EGD95" s="192"/>
      <c r="EGE95" s="192"/>
      <c r="EGF95" s="192"/>
      <c r="EGG95" s="192"/>
      <c r="EGH95" s="192"/>
      <c r="EGI95" s="192"/>
      <c r="EGJ95" s="192"/>
      <c r="EGK95" s="192"/>
      <c r="EGL95" s="192"/>
      <c r="EGM95" s="192"/>
      <c r="EGN95" s="192"/>
      <c r="EGO95" s="192"/>
      <c r="EGP95" s="192"/>
      <c r="EGQ95" s="192"/>
      <c r="EGR95" s="192"/>
      <c r="EGS95" s="192"/>
      <c r="EGT95" s="192"/>
      <c r="EGU95" s="192"/>
      <c r="EGV95" s="192"/>
      <c r="EGW95" s="192"/>
      <c r="EGX95" s="192"/>
      <c r="EGY95" s="192"/>
      <c r="EGZ95" s="192"/>
      <c r="EHA95" s="192"/>
      <c r="EHB95" s="192"/>
      <c r="EHC95" s="192"/>
      <c r="EHD95" s="192"/>
      <c r="EHE95" s="192"/>
      <c r="EHF95" s="192"/>
      <c r="EHG95" s="192"/>
      <c r="EHH95" s="192"/>
      <c r="EHI95" s="192"/>
      <c r="EHJ95" s="192"/>
      <c r="EHK95" s="192"/>
      <c r="EHL95" s="192"/>
      <c r="EHM95" s="192"/>
      <c r="EHN95" s="192"/>
      <c r="EHO95" s="192"/>
      <c r="EHP95" s="192"/>
      <c r="EHQ95" s="192"/>
      <c r="EHR95" s="192"/>
      <c r="EHS95" s="192"/>
      <c r="EHT95" s="192"/>
      <c r="EHU95" s="192"/>
      <c r="EHV95" s="192"/>
      <c r="EHW95" s="192"/>
      <c r="EHX95" s="192"/>
      <c r="EHY95" s="192"/>
      <c r="EHZ95" s="192"/>
      <c r="EIA95" s="192"/>
      <c r="EIB95" s="192"/>
      <c r="EIC95" s="192"/>
      <c r="EID95" s="192"/>
      <c r="EIE95" s="192"/>
      <c r="EIF95" s="192"/>
      <c r="EIG95" s="192"/>
      <c r="EIH95" s="192"/>
      <c r="EII95" s="192"/>
      <c r="EIJ95" s="192"/>
      <c r="EIK95" s="192"/>
      <c r="EIL95" s="192"/>
      <c r="EIM95" s="192"/>
      <c r="EIN95" s="192"/>
      <c r="EIO95" s="192"/>
      <c r="EIP95" s="192"/>
      <c r="EIQ95" s="192"/>
      <c r="EIR95" s="192"/>
      <c r="EIS95" s="192"/>
      <c r="EIT95" s="192"/>
      <c r="EIU95" s="192"/>
      <c r="EIV95" s="192"/>
      <c r="EIW95" s="192"/>
      <c r="EIX95" s="192"/>
      <c r="EIY95" s="192"/>
      <c r="EIZ95" s="192"/>
      <c r="EJA95" s="192"/>
      <c r="EJB95" s="192"/>
      <c r="EJC95" s="192"/>
      <c r="EJD95" s="192"/>
      <c r="EJE95" s="192"/>
      <c r="EJF95" s="192"/>
      <c r="EJG95" s="192"/>
      <c r="EJH95" s="192"/>
      <c r="EJI95" s="192"/>
      <c r="EJJ95" s="192"/>
      <c r="EJK95" s="192"/>
      <c r="EJL95" s="192"/>
      <c r="EJM95" s="192"/>
      <c r="EJN95" s="192"/>
      <c r="EJO95" s="192"/>
      <c r="EJP95" s="192"/>
      <c r="EJQ95" s="192"/>
      <c r="EJR95" s="192"/>
      <c r="EJS95" s="192"/>
      <c r="EJT95" s="192"/>
      <c r="EJU95" s="192"/>
      <c r="EJV95" s="192"/>
      <c r="EJW95" s="192"/>
      <c r="EJX95" s="192"/>
      <c r="EJY95" s="192"/>
      <c r="EJZ95" s="192"/>
      <c r="EKA95" s="192"/>
      <c r="EKB95" s="192"/>
      <c r="EKC95" s="192"/>
      <c r="EKD95" s="192"/>
      <c r="EKE95" s="192"/>
      <c r="EKF95" s="192"/>
      <c r="EKG95" s="192"/>
      <c r="EKH95" s="192"/>
      <c r="EKI95" s="192"/>
      <c r="EKJ95" s="192"/>
      <c r="EKK95" s="192"/>
      <c r="EKL95" s="192"/>
      <c r="EKM95" s="192"/>
      <c r="EKN95" s="192"/>
      <c r="EKO95" s="192"/>
      <c r="EKP95" s="192"/>
      <c r="EKQ95" s="192"/>
      <c r="EKR95" s="192"/>
      <c r="EKS95" s="192"/>
      <c r="EKT95" s="192"/>
      <c r="EKU95" s="192"/>
      <c r="EKV95" s="192"/>
      <c r="EKW95" s="192"/>
      <c r="EKX95" s="192"/>
      <c r="EKY95" s="192"/>
      <c r="EKZ95" s="192"/>
      <c r="ELA95" s="192"/>
      <c r="ELB95" s="192"/>
      <c r="ELC95" s="192"/>
      <c r="ELD95" s="192"/>
      <c r="ELE95" s="192"/>
      <c r="ELF95" s="192"/>
      <c r="ELG95" s="192"/>
      <c r="ELH95" s="192"/>
      <c r="ELI95" s="192"/>
      <c r="ELJ95" s="192"/>
      <c r="ELK95" s="192"/>
      <c r="ELL95" s="192"/>
      <c r="ELM95" s="192"/>
      <c r="ELN95" s="192"/>
      <c r="ELO95" s="192"/>
      <c r="ELP95" s="192"/>
      <c r="ELQ95" s="192"/>
      <c r="ELR95" s="192"/>
      <c r="ELS95" s="192"/>
      <c r="ELT95" s="192"/>
      <c r="ELU95" s="192"/>
      <c r="ELV95" s="192"/>
      <c r="ELW95" s="192"/>
      <c r="ELX95" s="192"/>
      <c r="ELY95" s="192"/>
      <c r="ELZ95" s="192"/>
      <c r="EMA95" s="192"/>
      <c r="EMB95" s="192"/>
      <c r="EMC95" s="192"/>
      <c r="EMD95" s="192"/>
      <c r="EME95" s="192"/>
      <c r="EMF95" s="192"/>
      <c r="EMG95" s="192"/>
      <c r="EMH95" s="192"/>
      <c r="EMI95" s="192"/>
      <c r="EMJ95" s="192"/>
      <c r="EMK95" s="192"/>
      <c r="EML95" s="192"/>
      <c r="EMM95" s="192"/>
      <c r="EMN95" s="192"/>
      <c r="EMO95" s="192"/>
      <c r="EMP95" s="192"/>
      <c r="EMQ95" s="192"/>
      <c r="EMR95" s="192"/>
      <c r="EMS95" s="192"/>
      <c r="EMT95" s="192"/>
      <c r="EMU95" s="192"/>
      <c r="EMV95" s="192"/>
      <c r="EMW95" s="192"/>
      <c r="EMX95" s="192"/>
      <c r="EMY95" s="192"/>
      <c r="EMZ95" s="192"/>
      <c r="ENA95" s="192"/>
      <c r="ENB95" s="192"/>
      <c r="ENC95" s="192"/>
      <c r="END95" s="192"/>
      <c r="ENE95" s="192"/>
      <c r="ENF95" s="192"/>
      <c r="ENG95" s="192"/>
      <c r="ENH95" s="192"/>
      <c r="ENI95" s="192"/>
      <c r="ENJ95" s="192"/>
      <c r="ENK95" s="192"/>
      <c r="ENL95" s="192"/>
      <c r="ENM95" s="192"/>
      <c r="ENN95" s="192"/>
      <c r="ENO95" s="192"/>
      <c r="ENP95" s="192"/>
      <c r="ENQ95" s="192"/>
      <c r="ENR95" s="192"/>
      <c r="ENS95" s="192"/>
      <c r="ENT95" s="192"/>
      <c r="ENU95" s="192"/>
      <c r="ENV95" s="192"/>
      <c r="ENW95" s="192"/>
      <c r="ENX95" s="192"/>
      <c r="ENY95" s="192"/>
      <c r="ENZ95" s="192"/>
      <c r="EOA95" s="192"/>
      <c r="EOB95" s="192"/>
      <c r="EOC95" s="192"/>
      <c r="EOD95" s="192"/>
      <c r="EOE95" s="192"/>
      <c r="EOF95" s="192"/>
      <c r="EOG95" s="192"/>
      <c r="EOH95" s="192"/>
      <c r="EOI95" s="192"/>
      <c r="EOJ95" s="192"/>
      <c r="EOK95" s="192"/>
      <c r="EOL95" s="192"/>
      <c r="EOM95" s="192"/>
      <c r="EON95" s="192"/>
      <c r="EOO95" s="192"/>
      <c r="EOP95" s="192"/>
      <c r="EOQ95" s="192"/>
      <c r="EOR95" s="192"/>
      <c r="EOS95" s="192"/>
      <c r="EOT95" s="192"/>
      <c r="EOU95" s="192"/>
      <c r="EOV95" s="192"/>
      <c r="EOW95" s="192"/>
      <c r="EOX95" s="192"/>
      <c r="EOY95" s="192"/>
      <c r="EOZ95" s="192"/>
      <c r="EPA95" s="192"/>
      <c r="EPB95" s="192"/>
      <c r="EPC95" s="192"/>
      <c r="EPD95" s="192"/>
      <c r="EPE95" s="192"/>
      <c r="EPF95" s="192"/>
      <c r="EPG95" s="192"/>
      <c r="EPH95" s="192"/>
      <c r="EPI95" s="192"/>
      <c r="EPJ95" s="192"/>
      <c r="EPK95" s="192"/>
      <c r="EPL95" s="192"/>
      <c r="EPM95" s="192"/>
      <c r="EPN95" s="192"/>
      <c r="EPO95" s="192"/>
      <c r="EPP95" s="192"/>
      <c r="EPQ95" s="192"/>
      <c r="EPR95" s="192"/>
      <c r="EPS95" s="192"/>
      <c r="EPT95" s="192"/>
      <c r="EPU95" s="192"/>
      <c r="EPV95" s="192"/>
      <c r="EPW95" s="192"/>
      <c r="EPX95" s="192"/>
      <c r="EPY95" s="192"/>
      <c r="EPZ95" s="192"/>
      <c r="EQA95" s="192"/>
      <c r="EQB95" s="192"/>
      <c r="EQC95" s="192"/>
      <c r="EQD95" s="192"/>
      <c r="EQE95" s="192"/>
      <c r="EQF95" s="192"/>
      <c r="EQG95" s="192"/>
      <c r="EQH95" s="192"/>
      <c r="EQI95" s="192"/>
      <c r="EQJ95" s="192"/>
      <c r="EQK95" s="192"/>
      <c r="EQL95" s="192"/>
      <c r="EQM95" s="192"/>
      <c r="EQN95" s="192"/>
      <c r="EQO95" s="192"/>
      <c r="EQP95" s="192"/>
      <c r="EQQ95" s="192"/>
      <c r="EQR95" s="192"/>
      <c r="EQS95" s="192"/>
      <c r="EQT95" s="192"/>
      <c r="EQU95" s="192"/>
      <c r="EQV95" s="192"/>
      <c r="EQW95" s="192"/>
      <c r="EQX95" s="192"/>
      <c r="EQY95" s="192"/>
      <c r="EQZ95" s="192"/>
      <c r="ERA95" s="192"/>
      <c r="ERB95" s="192"/>
      <c r="ERC95" s="192"/>
      <c r="ERD95" s="192"/>
      <c r="ERE95" s="192"/>
      <c r="ERF95" s="192"/>
      <c r="ERG95" s="192"/>
      <c r="ERH95" s="192"/>
      <c r="ERI95" s="192"/>
      <c r="ERJ95" s="192"/>
      <c r="ERK95" s="192"/>
      <c r="ERL95" s="192"/>
      <c r="ERM95" s="192"/>
      <c r="ERN95" s="192"/>
      <c r="ERO95" s="192"/>
      <c r="ERP95" s="192"/>
      <c r="ERQ95" s="192"/>
      <c r="ERR95" s="192"/>
      <c r="ERS95" s="192"/>
      <c r="ERT95" s="192"/>
      <c r="ERU95" s="192"/>
      <c r="ERV95" s="192"/>
      <c r="ERW95" s="192"/>
      <c r="ERX95" s="192"/>
      <c r="ERY95" s="192"/>
      <c r="ERZ95" s="192"/>
      <c r="ESA95" s="192"/>
      <c r="ESB95" s="192"/>
      <c r="ESC95" s="192"/>
      <c r="ESD95" s="192"/>
      <c r="ESE95" s="192"/>
      <c r="ESF95" s="192"/>
      <c r="ESG95" s="192"/>
      <c r="ESH95" s="192"/>
      <c r="ESI95" s="192"/>
      <c r="ESJ95" s="192"/>
      <c r="ESK95" s="192"/>
      <c r="ESL95" s="192"/>
      <c r="ESM95" s="192"/>
      <c r="ESN95" s="192"/>
      <c r="ESO95" s="192"/>
      <c r="ESP95" s="192"/>
      <c r="ESQ95" s="192"/>
      <c r="ESR95" s="192"/>
      <c r="ESS95" s="192"/>
      <c r="EST95" s="192"/>
      <c r="ESU95" s="192"/>
      <c r="ESV95" s="192"/>
      <c r="ESW95" s="192"/>
      <c r="ESX95" s="192"/>
      <c r="ESY95" s="192"/>
      <c r="ESZ95" s="192"/>
      <c r="ETA95" s="192"/>
      <c r="ETB95" s="192"/>
      <c r="ETC95" s="192"/>
      <c r="ETD95" s="192"/>
      <c r="ETE95" s="192"/>
      <c r="ETF95" s="192"/>
      <c r="ETG95" s="192"/>
      <c r="ETH95" s="192"/>
      <c r="ETI95" s="192"/>
      <c r="ETJ95" s="192"/>
      <c r="ETK95" s="192"/>
      <c r="ETL95" s="192"/>
      <c r="ETM95" s="192"/>
      <c r="ETN95" s="192"/>
      <c r="ETO95" s="192"/>
      <c r="ETP95" s="192"/>
      <c r="ETQ95" s="192"/>
      <c r="ETR95" s="192"/>
      <c r="ETS95" s="192"/>
      <c r="ETT95" s="192"/>
      <c r="ETU95" s="192"/>
      <c r="ETV95" s="192"/>
      <c r="ETW95" s="192"/>
      <c r="ETX95" s="192"/>
      <c r="ETY95" s="192"/>
      <c r="ETZ95" s="192"/>
      <c r="EUA95" s="192"/>
      <c r="EUB95" s="192"/>
      <c r="EUC95" s="192"/>
      <c r="EUD95" s="192"/>
      <c r="EUE95" s="192"/>
      <c r="EUF95" s="192"/>
      <c r="EUG95" s="192"/>
      <c r="EUH95" s="192"/>
      <c r="EUI95" s="192"/>
      <c r="EUJ95" s="192"/>
      <c r="EUK95" s="192"/>
      <c r="EUL95" s="192"/>
      <c r="EUM95" s="192"/>
      <c r="EUN95" s="192"/>
      <c r="EUO95" s="192"/>
      <c r="EUP95" s="192"/>
      <c r="EUQ95" s="192"/>
      <c r="EUR95" s="192"/>
      <c r="EUS95" s="192"/>
      <c r="EUT95" s="192"/>
      <c r="EUU95" s="192"/>
      <c r="EUV95" s="192"/>
      <c r="EUW95" s="192"/>
      <c r="EUX95" s="192"/>
      <c r="EUY95" s="192"/>
      <c r="EUZ95" s="192"/>
      <c r="EVA95" s="192"/>
      <c r="EVB95" s="192"/>
      <c r="EVC95" s="192"/>
      <c r="EVD95" s="192"/>
      <c r="EVE95" s="192"/>
      <c r="EVF95" s="192"/>
      <c r="EVG95" s="192"/>
      <c r="EVH95" s="192"/>
      <c r="EVI95" s="192"/>
      <c r="EVJ95" s="192"/>
      <c r="EVK95" s="192"/>
      <c r="EVL95" s="192"/>
      <c r="EVM95" s="192"/>
      <c r="EVN95" s="192"/>
      <c r="EVO95" s="192"/>
      <c r="EVP95" s="192"/>
      <c r="EVQ95" s="192"/>
      <c r="EVR95" s="192"/>
      <c r="EVS95" s="192"/>
      <c r="EVT95" s="192"/>
      <c r="EVU95" s="192"/>
      <c r="EVV95" s="192"/>
      <c r="EVW95" s="192"/>
      <c r="EVX95" s="192"/>
      <c r="EVY95" s="192"/>
      <c r="EVZ95" s="192"/>
      <c r="EWA95" s="192"/>
      <c r="EWB95" s="192"/>
      <c r="EWC95" s="192"/>
      <c r="EWD95" s="192"/>
      <c r="EWE95" s="192"/>
      <c r="EWF95" s="192"/>
      <c r="EWG95" s="192"/>
      <c r="EWH95" s="192"/>
      <c r="EWI95" s="192"/>
      <c r="EWJ95" s="192"/>
      <c r="EWK95" s="192"/>
      <c r="EWL95" s="192"/>
      <c r="EWM95" s="192"/>
      <c r="EWN95" s="192"/>
      <c r="EWO95" s="192"/>
      <c r="EWP95" s="192"/>
      <c r="EWQ95" s="192"/>
      <c r="EWR95" s="192"/>
      <c r="EWS95" s="192"/>
      <c r="EWT95" s="192"/>
      <c r="EWU95" s="192"/>
      <c r="EWV95" s="192"/>
      <c r="EWW95" s="192"/>
      <c r="EWX95" s="192"/>
      <c r="EWY95" s="192"/>
      <c r="EWZ95" s="192"/>
      <c r="EXA95" s="192"/>
      <c r="EXB95" s="192"/>
      <c r="EXC95" s="192"/>
      <c r="EXD95" s="192"/>
      <c r="EXE95" s="192"/>
      <c r="EXF95" s="192"/>
      <c r="EXG95" s="192"/>
      <c r="EXH95" s="192"/>
      <c r="EXI95" s="192"/>
      <c r="EXJ95" s="192"/>
      <c r="EXK95" s="192"/>
      <c r="EXL95" s="192"/>
      <c r="EXM95" s="192"/>
      <c r="EXN95" s="192"/>
      <c r="EXO95" s="192"/>
      <c r="EXP95" s="192"/>
      <c r="EXQ95" s="192"/>
      <c r="EXR95" s="192"/>
      <c r="EXS95" s="192"/>
      <c r="EXT95" s="192"/>
      <c r="EXU95" s="192"/>
      <c r="EXV95" s="192"/>
      <c r="EXW95" s="192"/>
      <c r="EXX95" s="192"/>
      <c r="EXY95" s="192"/>
      <c r="EXZ95" s="192"/>
      <c r="EYA95" s="192"/>
      <c r="EYB95" s="192"/>
      <c r="EYC95" s="192"/>
      <c r="EYD95" s="192"/>
      <c r="EYE95" s="192"/>
      <c r="EYF95" s="192"/>
      <c r="EYG95" s="192"/>
      <c r="EYH95" s="192"/>
      <c r="EYI95" s="192"/>
      <c r="EYJ95" s="192"/>
      <c r="EYK95" s="192"/>
      <c r="EYL95" s="192"/>
      <c r="EYM95" s="192"/>
      <c r="EYN95" s="192"/>
      <c r="EYO95" s="192"/>
      <c r="EYP95" s="192"/>
      <c r="EYQ95" s="192"/>
      <c r="EYR95" s="192"/>
      <c r="EYS95" s="192"/>
      <c r="EYT95" s="192"/>
      <c r="EYU95" s="192"/>
      <c r="EYV95" s="192"/>
      <c r="EYW95" s="192"/>
      <c r="EYX95" s="192"/>
      <c r="EYY95" s="192"/>
      <c r="EYZ95" s="192"/>
      <c r="EZA95" s="192"/>
      <c r="EZB95" s="192"/>
      <c r="EZC95" s="192"/>
      <c r="EZD95" s="192"/>
      <c r="EZE95" s="192"/>
      <c r="EZF95" s="192"/>
      <c r="EZG95" s="192"/>
      <c r="EZH95" s="192"/>
      <c r="EZI95" s="192"/>
      <c r="EZJ95" s="192"/>
      <c r="EZK95" s="192"/>
      <c r="EZL95" s="192"/>
      <c r="EZM95" s="192"/>
      <c r="EZN95" s="192"/>
      <c r="EZO95" s="192"/>
      <c r="EZP95" s="192"/>
      <c r="EZQ95" s="192"/>
      <c r="EZR95" s="192"/>
      <c r="EZS95" s="192"/>
      <c r="EZT95" s="192"/>
      <c r="EZU95" s="192"/>
      <c r="EZV95" s="192"/>
      <c r="EZW95" s="192"/>
      <c r="EZX95" s="192"/>
      <c r="EZY95" s="192"/>
      <c r="EZZ95" s="192"/>
      <c r="FAA95" s="192"/>
      <c r="FAB95" s="192"/>
      <c r="FAC95" s="192"/>
      <c r="FAD95" s="192"/>
      <c r="FAE95" s="192"/>
      <c r="FAF95" s="192"/>
      <c r="FAG95" s="192"/>
      <c r="FAH95" s="192"/>
      <c r="FAI95" s="192"/>
      <c r="FAJ95" s="192"/>
      <c r="FAK95" s="192"/>
      <c r="FAL95" s="192"/>
      <c r="FAM95" s="192"/>
      <c r="FAN95" s="192"/>
      <c r="FAO95" s="192"/>
      <c r="FAP95" s="192"/>
      <c r="FAQ95" s="192"/>
      <c r="FAR95" s="192"/>
      <c r="FAS95" s="192"/>
      <c r="FAT95" s="192"/>
      <c r="FAU95" s="192"/>
      <c r="FAV95" s="192"/>
      <c r="FAW95" s="192"/>
      <c r="FAX95" s="192"/>
      <c r="FAY95" s="192"/>
      <c r="FAZ95" s="192"/>
      <c r="FBA95" s="192"/>
      <c r="FBB95" s="192"/>
      <c r="FBC95" s="192"/>
      <c r="FBD95" s="192"/>
      <c r="FBE95" s="192"/>
      <c r="FBF95" s="192"/>
      <c r="FBG95" s="192"/>
      <c r="FBH95" s="192"/>
      <c r="FBI95" s="192"/>
      <c r="FBJ95" s="192"/>
      <c r="FBK95" s="192"/>
      <c r="FBL95" s="192"/>
      <c r="FBM95" s="192"/>
      <c r="FBN95" s="192"/>
      <c r="FBO95" s="192"/>
      <c r="FBP95" s="192"/>
      <c r="FBQ95" s="192"/>
      <c r="FBR95" s="192"/>
      <c r="FBS95" s="192"/>
      <c r="FBT95" s="192"/>
      <c r="FBU95" s="192"/>
      <c r="FBV95" s="192"/>
      <c r="FBW95" s="192"/>
      <c r="FBX95" s="192"/>
      <c r="FBY95" s="192"/>
      <c r="FBZ95" s="192"/>
      <c r="FCA95" s="192"/>
      <c r="FCB95" s="192"/>
      <c r="FCC95" s="192"/>
      <c r="FCD95" s="192"/>
      <c r="FCE95" s="192"/>
      <c r="FCF95" s="192"/>
      <c r="FCG95" s="192"/>
      <c r="FCH95" s="192"/>
      <c r="FCI95" s="192"/>
      <c r="FCJ95" s="192"/>
      <c r="FCK95" s="192"/>
      <c r="FCL95" s="192"/>
      <c r="FCM95" s="192"/>
      <c r="FCN95" s="192"/>
      <c r="FCO95" s="192"/>
      <c r="FCP95" s="192"/>
      <c r="FCQ95" s="192"/>
      <c r="FCR95" s="192"/>
      <c r="FCS95" s="192"/>
      <c r="FCT95" s="192"/>
      <c r="FCU95" s="192"/>
      <c r="FCV95" s="192"/>
      <c r="FCW95" s="192"/>
      <c r="FCX95" s="192"/>
      <c r="FCY95" s="192"/>
      <c r="FCZ95" s="192"/>
      <c r="FDA95" s="192"/>
      <c r="FDB95" s="192"/>
      <c r="FDC95" s="192"/>
      <c r="FDD95" s="192"/>
      <c r="FDE95" s="192"/>
      <c r="FDF95" s="192"/>
      <c r="FDG95" s="192"/>
      <c r="FDH95" s="192"/>
      <c r="FDI95" s="192"/>
      <c r="FDJ95" s="192"/>
      <c r="FDK95" s="192"/>
      <c r="FDL95" s="192"/>
      <c r="FDM95" s="192"/>
      <c r="FDN95" s="192"/>
      <c r="FDO95" s="192"/>
      <c r="FDP95" s="192"/>
      <c r="FDQ95" s="192"/>
      <c r="FDR95" s="192"/>
      <c r="FDS95" s="192"/>
      <c r="FDT95" s="192"/>
      <c r="FDU95" s="192"/>
      <c r="FDV95" s="192"/>
      <c r="FDW95" s="192"/>
      <c r="FDX95" s="192"/>
      <c r="FDY95" s="192"/>
      <c r="FDZ95" s="192"/>
      <c r="FEA95" s="192"/>
      <c r="FEB95" s="192"/>
      <c r="FEC95" s="192"/>
      <c r="FED95" s="192"/>
      <c r="FEE95" s="192"/>
      <c r="FEF95" s="192"/>
      <c r="FEG95" s="192"/>
      <c r="FEH95" s="192"/>
      <c r="FEI95" s="192"/>
      <c r="FEJ95" s="192"/>
      <c r="FEK95" s="192"/>
      <c r="FEL95" s="192"/>
      <c r="FEM95" s="192"/>
      <c r="FEN95" s="192"/>
      <c r="FEO95" s="192"/>
      <c r="FEP95" s="192"/>
      <c r="FEQ95" s="192"/>
      <c r="FER95" s="192"/>
      <c r="FES95" s="192"/>
      <c r="FET95" s="192"/>
      <c r="FEU95" s="192"/>
      <c r="FEV95" s="192"/>
      <c r="FEW95" s="192"/>
      <c r="FEX95" s="192"/>
      <c r="FEY95" s="192"/>
      <c r="FEZ95" s="192"/>
      <c r="FFA95" s="192"/>
      <c r="FFB95" s="192"/>
      <c r="FFC95" s="192"/>
      <c r="FFD95" s="192"/>
      <c r="FFE95" s="192"/>
      <c r="FFF95" s="192"/>
      <c r="FFG95" s="192"/>
      <c r="FFH95" s="192"/>
      <c r="FFI95" s="192"/>
      <c r="FFJ95" s="192"/>
      <c r="FFK95" s="192"/>
      <c r="FFL95" s="192"/>
      <c r="FFM95" s="192"/>
      <c r="FFN95" s="192"/>
      <c r="FFO95" s="192"/>
      <c r="FFP95" s="192"/>
      <c r="FFQ95" s="192"/>
      <c r="FFR95" s="192"/>
      <c r="FFS95" s="192"/>
      <c r="FFT95" s="192"/>
      <c r="FFU95" s="192"/>
      <c r="FFV95" s="192"/>
      <c r="FFW95" s="192"/>
      <c r="FFX95" s="192"/>
      <c r="FFY95" s="192"/>
      <c r="FFZ95" s="192"/>
      <c r="FGA95" s="192"/>
      <c r="FGB95" s="192"/>
      <c r="FGC95" s="192"/>
      <c r="FGD95" s="192"/>
      <c r="FGE95" s="192"/>
      <c r="FGF95" s="192"/>
      <c r="FGG95" s="192"/>
      <c r="FGH95" s="192"/>
      <c r="FGI95" s="192"/>
      <c r="FGJ95" s="192"/>
      <c r="FGK95" s="192"/>
      <c r="FGL95" s="192"/>
      <c r="FGM95" s="192"/>
      <c r="FGN95" s="192"/>
      <c r="FGO95" s="192"/>
      <c r="FGP95" s="192"/>
      <c r="FGQ95" s="192"/>
      <c r="FGR95" s="192"/>
      <c r="FGS95" s="192"/>
      <c r="FGT95" s="192"/>
      <c r="FGU95" s="192"/>
      <c r="FGV95" s="192"/>
      <c r="FGW95" s="192"/>
      <c r="FGX95" s="192"/>
      <c r="FGY95" s="192"/>
      <c r="FGZ95" s="192"/>
      <c r="FHA95" s="192"/>
      <c r="FHB95" s="192"/>
      <c r="FHC95" s="192"/>
      <c r="FHD95" s="192"/>
      <c r="FHE95" s="192"/>
      <c r="FHF95" s="192"/>
      <c r="FHG95" s="192"/>
      <c r="FHH95" s="192"/>
      <c r="FHI95" s="192"/>
      <c r="FHJ95" s="192"/>
      <c r="FHK95" s="192"/>
      <c r="FHL95" s="192"/>
      <c r="FHM95" s="192"/>
      <c r="FHN95" s="192"/>
      <c r="FHO95" s="192"/>
      <c r="FHP95" s="192"/>
      <c r="FHQ95" s="192"/>
      <c r="FHR95" s="192"/>
      <c r="FHS95" s="192"/>
      <c r="FHT95" s="192"/>
      <c r="FHU95" s="192"/>
      <c r="FHV95" s="192"/>
      <c r="FHW95" s="192"/>
      <c r="FHX95" s="192"/>
      <c r="FHY95" s="192"/>
      <c r="FHZ95" s="192"/>
      <c r="FIA95" s="192"/>
      <c r="FIB95" s="192"/>
      <c r="FIC95" s="192"/>
      <c r="FID95" s="192"/>
      <c r="FIE95" s="192"/>
      <c r="FIF95" s="192"/>
      <c r="FIG95" s="192"/>
      <c r="FIH95" s="192"/>
      <c r="FII95" s="192"/>
      <c r="FIJ95" s="192"/>
      <c r="FIK95" s="192"/>
      <c r="FIL95" s="192"/>
      <c r="FIM95" s="192"/>
      <c r="FIN95" s="192"/>
      <c r="FIO95" s="192"/>
      <c r="FIP95" s="192"/>
      <c r="FIQ95" s="192"/>
      <c r="FIR95" s="192"/>
      <c r="FIS95" s="192"/>
      <c r="FIT95" s="192"/>
      <c r="FIU95" s="192"/>
      <c r="FIV95" s="192"/>
      <c r="FIW95" s="192"/>
      <c r="FIX95" s="192"/>
      <c r="FIY95" s="192"/>
      <c r="FIZ95" s="192"/>
      <c r="FJA95" s="192"/>
      <c r="FJB95" s="192"/>
      <c r="FJC95" s="192"/>
      <c r="FJD95" s="192"/>
      <c r="FJE95" s="192"/>
      <c r="FJF95" s="192"/>
      <c r="FJG95" s="192"/>
      <c r="FJH95" s="192"/>
      <c r="FJI95" s="192"/>
      <c r="FJJ95" s="192"/>
      <c r="FJK95" s="192"/>
      <c r="FJL95" s="192"/>
      <c r="FJM95" s="192"/>
      <c r="FJN95" s="192"/>
      <c r="FJO95" s="192"/>
      <c r="FJP95" s="192"/>
      <c r="FJQ95" s="192"/>
      <c r="FJR95" s="192"/>
      <c r="FJS95" s="192"/>
      <c r="FJT95" s="192"/>
      <c r="FJU95" s="192"/>
      <c r="FJV95" s="192"/>
      <c r="FJW95" s="192"/>
      <c r="FJX95" s="192"/>
      <c r="FJY95" s="192"/>
      <c r="FJZ95" s="192"/>
      <c r="FKA95" s="192"/>
      <c r="FKB95" s="192"/>
      <c r="FKC95" s="192"/>
      <c r="FKD95" s="192"/>
      <c r="FKE95" s="192"/>
      <c r="FKF95" s="192"/>
      <c r="FKG95" s="192"/>
      <c r="FKH95" s="192"/>
      <c r="FKI95" s="192"/>
      <c r="FKJ95" s="192"/>
      <c r="FKK95" s="192"/>
      <c r="FKL95" s="192"/>
      <c r="FKM95" s="192"/>
      <c r="FKN95" s="192"/>
      <c r="FKO95" s="192"/>
      <c r="FKP95" s="192"/>
      <c r="FKQ95" s="192"/>
      <c r="FKR95" s="192"/>
      <c r="FKS95" s="192"/>
      <c r="FKT95" s="192"/>
      <c r="FKU95" s="192"/>
      <c r="FKV95" s="192"/>
      <c r="FKW95" s="192"/>
      <c r="FKX95" s="192"/>
      <c r="FKY95" s="192"/>
      <c r="FKZ95" s="192"/>
      <c r="FLA95" s="192"/>
      <c r="FLB95" s="192"/>
      <c r="FLC95" s="192"/>
      <c r="FLD95" s="192"/>
      <c r="FLE95" s="192"/>
      <c r="FLF95" s="192"/>
      <c r="FLG95" s="192"/>
      <c r="FLH95" s="192"/>
      <c r="FLI95" s="192"/>
      <c r="FLJ95" s="192"/>
      <c r="FLK95" s="192"/>
      <c r="FLL95" s="192"/>
      <c r="FLM95" s="192"/>
      <c r="FLN95" s="192"/>
      <c r="FLO95" s="192"/>
      <c r="FLP95" s="192"/>
      <c r="FLQ95" s="192"/>
      <c r="FLR95" s="192"/>
      <c r="FLS95" s="192"/>
      <c r="FLT95" s="192"/>
      <c r="FLU95" s="192"/>
      <c r="FLV95" s="192"/>
      <c r="FLW95" s="192"/>
      <c r="FLX95" s="192"/>
      <c r="FLY95" s="192"/>
      <c r="FLZ95" s="192"/>
      <c r="FMA95" s="192"/>
      <c r="FMB95" s="192"/>
      <c r="FMC95" s="192"/>
      <c r="FMD95" s="192"/>
      <c r="FME95" s="192"/>
      <c r="FMF95" s="192"/>
      <c r="FMG95" s="192"/>
      <c r="FMH95" s="192"/>
      <c r="FMI95" s="192"/>
      <c r="FMJ95" s="192"/>
      <c r="FMK95" s="192"/>
      <c r="FML95" s="192"/>
      <c r="FMM95" s="192"/>
      <c r="FMN95" s="192"/>
      <c r="FMO95" s="192"/>
      <c r="FMP95" s="192"/>
      <c r="FMQ95" s="192"/>
      <c r="FMR95" s="192"/>
      <c r="FMS95" s="192"/>
      <c r="FMT95" s="192"/>
      <c r="FMU95" s="192"/>
      <c r="FMV95" s="192"/>
      <c r="FMW95" s="192"/>
      <c r="FMX95" s="192"/>
      <c r="FMY95" s="192"/>
      <c r="FMZ95" s="192"/>
      <c r="FNA95" s="192"/>
      <c r="FNB95" s="192"/>
      <c r="FNC95" s="192"/>
      <c r="FND95" s="192"/>
      <c r="FNE95" s="192"/>
      <c r="FNF95" s="192"/>
      <c r="FNG95" s="192"/>
      <c r="FNH95" s="192"/>
      <c r="FNI95" s="192"/>
      <c r="FNJ95" s="192"/>
      <c r="FNK95" s="192"/>
      <c r="FNL95" s="192"/>
      <c r="FNM95" s="192"/>
      <c r="FNN95" s="192"/>
      <c r="FNO95" s="192"/>
      <c r="FNP95" s="192"/>
      <c r="FNQ95" s="192"/>
      <c r="FNR95" s="192"/>
      <c r="FNS95" s="192"/>
      <c r="FNT95" s="192"/>
      <c r="FNU95" s="192"/>
      <c r="FNV95" s="192"/>
      <c r="FNW95" s="192"/>
      <c r="FNX95" s="192"/>
      <c r="FNY95" s="192"/>
      <c r="FNZ95" s="192"/>
      <c r="FOA95" s="192"/>
      <c r="FOB95" s="192"/>
      <c r="FOC95" s="192"/>
      <c r="FOD95" s="192"/>
      <c r="FOE95" s="192"/>
      <c r="FOF95" s="192"/>
      <c r="FOG95" s="192"/>
      <c r="FOH95" s="192"/>
      <c r="FOI95" s="192"/>
      <c r="FOJ95" s="192"/>
      <c r="FOK95" s="192"/>
      <c r="FOL95" s="192"/>
      <c r="FOM95" s="192"/>
      <c r="FON95" s="192"/>
      <c r="FOO95" s="192"/>
      <c r="FOP95" s="192"/>
      <c r="FOQ95" s="192"/>
      <c r="FOR95" s="192"/>
      <c r="FOS95" s="192"/>
      <c r="FOT95" s="192"/>
      <c r="FOU95" s="192"/>
      <c r="FOV95" s="192"/>
      <c r="FOW95" s="192"/>
      <c r="FOX95" s="192"/>
      <c r="FOY95" s="192"/>
      <c r="FOZ95" s="192"/>
      <c r="FPA95" s="192"/>
      <c r="FPB95" s="192"/>
      <c r="FPC95" s="192"/>
      <c r="FPD95" s="192"/>
      <c r="FPE95" s="192"/>
      <c r="FPF95" s="192"/>
      <c r="FPG95" s="192"/>
      <c r="FPH95" s="192"/>
      <c r="FPI95" s="192"/>
      <c r="FPJ95" s="192"/>
      <c r="FPK95" s="192"/>
      <c r="FPL95" s="192"/>
      <c r="FPM95" s="192"/>
      <c r="FPN95" s="192"/>
      <c r="FPO95" s="192"/>
      <c r="FPP95" s="192"/>
      <c r="FPQ95" s="192"/>
      <c r="FPR95" s="192"/>
      <c r="FPS95" s="192"/>
      <c r="FPT95" s="192"/>
      <c r="FPU95" s="192"/>
      <c r="FPV95" s="192"/>
      <c r="FPW95" s="192"/>
      <c r="FPX95" s="192"/>
      <c r="FPY95" s="192"/>
      <c r="FPZ95" s="192"/>
      <c r="FQA95" s="192"/>
      <c r="FQB95" s="192"/>
      <c r="FQC95" s="192"/>
      <c r="FQD95" s="192"/>
      <c r="FQE95" s="192"/>
      <c r="FQF95" s="192"/>
      <c r="FQG95" s="192"/>
      <c r="FQH95" s="192"/>
      <c r="FQI95" s="192"/>
      <c r="FQJ95" s="192"/>
      <c r="FQK95" s="192"/>
      <c r="FQL95" s="192"/>
      <c r="FQM95" s="192"/>
      <c r="FQN95" s="192"/>
      <c r="FQO95" s="192"/>
      <c r="FQP95" s="192"/>
      <c r="FQQ95" s="192"/>
      <c r="FQR95" s="192"/>
      <c r="FQS95" s="192"/>
      <c r="FQT95" s="192"/>
      <c r="FQU95" s="192"/>
      <c r="FQV95" s="192"/>
      <c r="FQW95" s="192"/>
      <c r="FQX95" s="192"/>
      <c r="FQY95" s="192"/>
      <c r="FQZ95" s="192"/>
      <c r="FRA95" s="192"/>
      <c r="FRB95" s="192"/>
      <c r="FRC95" s="192"/>
      <c r="FRD95" s="192"/>
      <c r="FRE95" s="192"/>
      <c r="FRF95" s="192"/>
      <c r="FRG95" s="192"/>
      <c r="FRH95" s="192"/>
      <c r="FRI95" s="192"/>
      <c r="FRJ95" s="192"/>
      <c r="FRK95" s="192"/>
      <c r="FRL95" s="192"/>
      <c r="FRM95" s="192"/>
      <c r="FRN95" s="192"/>
      <c r="FRO95" s="192"/>
      <c r="FRP95" s="192"/>
      <c r="FRQ95" s="192"/>
      <c r="FRR95" s="192"/>
      <c r="FRS95" s="192"/>
      <c r="FRT95" s="192"/>
      <c r="FRU95" s="192"/>
      <c r="FRV95" s="192"/>
      <c r="FRW95" s="192"/>
      <c r="FRX95" s="192"/>
      <c r="FRY95" s="192"/>
      <c r="FRZ95" s="192"/>
      <c r="FSA95" s="192"/>
      <c r="FSB95" s="192"/>
      <c r="FSC95" s="192"/>
      <c r="FSD95" s="192"/>
      <c r="FSE95" s="192"/>
      <c r="FSF95" s="192"/>
      <c r="FSG95" s="192"/>
      <c r="FSH95" s="192"/>
      <c r="FSI95" s="192"/>
      <c r="FSJ95" s="192"/>
      <c r="FSK95" s="192"/>
      <c r="FSL95" s="192"/>
      <c r="FSM95" s="192"/>
      <c r="FSN95" s="192"/>
      <c r="FSO95" s="192"/>
      <c r="FSP95" s="192"/>
      <c r="FSQ95" s="192"/>
      <c r="FSR95" s="192"/>
      <c r="FSS95" s="192"/>
      <c r="FST95" s="192"/>
      <c r="FSU95" s="192"/>
      <c r="FSV95" s="192"/>
      <c r="FSW95" s="192"/>
      <c r="FSX95" s="192"/>
      <c r="FSY95" s="192"/>
      <c r="FSZ95" s="192"/>
      <c r="FTA95" s="192"/>
      <c r="FTB95" s="192"/>
      <c r="FTC95" s="192"/>
      <c r="FTD95" s="192"/>
      <c r="FTE95" s="192"/>
      <c r="FTF95" s="192"/>
      <c r="FTG95" s="192"/>
      <c r="FTH95" s="192"/>
      <c r="FTI95" s="192"/>
      <c r="FTJ95" s="192"/>
      <c r="FTK95" s="192"/>
      <c r="FTL95" s="192"/>
      <c r="FTM95" s="192"/>
      <c r="FTN95" s="192"/>
      <c r="FTO95" s="192"/>
      <c r="FTP95" s="192"/>
      <c r="FTQ95" s="192"/>
      <c r="FTR95" s="192"/>
      <c r="FTS95" s="192"/>
      <c r="FTT95" s="192"/>
      <c r="FTU95" s="192"/>
      <c r="FTV95" s="192"/>
      <c r="FTW95" s="192"/>
      <c r="FTX95" s="192"/>
      <c r="FTY95" s="192"/>
      <c r="FTZ95" s="192"/>
      <c r="FUA95" s="192"/>
      <c r="FUB95" s="192"/>
      <c r="FUC95" s="192"/>
      <c r="FUD95" s="192"/>
      <c r="FUE95" s="192"/>
      <c r="FUF95" s="192"/>
      <c r="FUG95" s="192"/>
      <c r="FUH95" s="192"/>
      <c r="FUI95" s="192"/>
      <c r="FUJ95" s="192"/>
      <c r="FUK95" s="192"/>
      <c r="FUL95" s="192"/>
      <c r="FUM95" s="192"/>
      <c r="FUN95" s="192"/>
      <c r="FUO95" s="192"/>
      <c r="FUP95" s="192"/>
      <c r="FUQ95" s="192"/>
      <c r="FUR95" s="192"/>
      <c r="FUS95" s="192"/>
      <c r="FUT95" s="192"/>
      <c r="FUU95" s="192"/>
      <c r="FUV95" s="192"/>
      <c r="FUW95" s="192"/>
      <c r="FUX95" s="192"/>
      <c r="FUY95" s="192"/>
      <c r="FUZ95" s="192"/>
      <c r="FVA95" s="192"/>
      <c r="FVB95" s="192"/>
      <c r="FVC95" s="192"/>
      <c r="FVD95" s="192"/>
      <c r="FVE95" s="192"/>
      <c r="FVF95" s="192"/>
      <c r="FVG95" s="192"/>
      <c r="FVH95" s="192"/>
      <c r="FVI95" s="192"/>
      <c r="FVJ95" s="192"/>
      <c r="FVK95" s="192"/>
      <c r="FVL95" s="192"/>
      <c r="FVM95" s="192"/>
      <c r="FVN95" s="192"/>
      <c r="FVO95" s="192"/>
      <c r="FVP95" s="192"/>
      <c r="FVQ95" s="192"/>
      <c r="FVR95" s="192"/>
      <c r="FVS95" s="192"/>
      <c r="FVT95" s="192"/>
      <c r="FVU95" s="192"/>
      <c r="FVV95" s="192"/>
      <c r="FVW95" s="192"/>
      <c r="FVX95" s="192"/>
      <c r="FVY95" s="192"/>
      <c r="FVZ95" s="192"/>
      <c r="FWA95" s="192"/>
      <c r="FWB95" s="192"/>
      <c r="FWC95" s="192"/>
      <c r="FWD95" s="192"/>
      <c r="FWE95" s="192"/>
      <c r="FWF95" s="192"/>
      <c r="FWG95" s="192"/>
      <c r="FWH95" s="192"/>
      <c r="FWI95" s="192"/>
      <c r="FWJ95" s="192"/>
      <c r="FWK95" s="192"/>
      <c r="FWL95" s="192"/>
      <c r="FWM95" s="192"/>
      <c r="FWN95" s="192"/>
      <c r="FWO95" s="192"/>
      <c r="FWP95" s="192"/>
      <c r="FWQ95" s="192"/>
      <c r="FWR95" s="192"/>
      <c r="FWS95" s="192"/>
      <c r="FWT95" s="192"/>
      <c r="FWU95" s="192"/>
      <c r="FWV95" s="192"/>
      <c r="FWW95" s="192"/>
      <c r="FWX95" s="192"/>
      <c r="FWY95" s="192"/>
      <c r="FWZ95" s="192"/>
      <c r="FXA95" s="192"/>
      <c r="FXB95" s="192"/>
      <c r="FXC95" s="192"/>
      <c r="FXD95" s="192"/>
      <c r="FXE95" s="192"/>
      <c r="FXF95" s="192"/>
      <c r="FXG95" s="192"/>
      <c r="FXH95" s="192"/>
      <c r="FXI95" s="192"/>
      <c r="FXJ95" s="192"/>
      <c r="FXK95" s="192"/>
      <c r="FXL95" s="192"/>
      <c r="FXM95" s="192"/>
      <c r="FXN95" s="192"/>
      <c r="FXO95" s="192"/>
      <c r="FXP95" s="192"/>
      <c r="FXQ95" s="192"/>
      <c r="FXR95" s="192"/>
      <c r="FXS95" s="192"/>
      <c r="FXT95" s="192"/>
      <c r="FXU95" s="192"/>
      <c r="FXV95" s="192"/>
      <c r="FXW95" s="192"/>
      <c r="FXX95" s="192"/>
      <c r="FXY95" s="192"/>
      <c r="FXZ95" s="192"/>
      <c r="FYA95" s="192"/>
      <c r="FYB95" s="192"/>
      <c r="FYC95" s="192"/>
      <c r="FYD95" s="192"/>
      <c r="FYE95" s="192"/>
      <c r="FYF95" s="192"/>
      <c r="FYG95" s="192"/>
      <c r="FYH95" s="192"/>
      <c r="FYI95" s="192"/>
      <c r="FYJ95" s="192"/>
      <c r="FYK95" s="192"/>
      <c r="FYL95" s="192"/>
      <c r="FYM95" s="192"/>
      <c r="FYN95" s="192"/>
      <c r="FYO95" s="192"/>
      <c r="FYP95" s="192"/>
      <c r="FYQ95" s="192"/>
      <c r="FYR95" s="192"/>
      <c r="FYS95" s="192"/>
      <c r="FYT95" s="192"/>
      <c r="FYU95" s="192"/>
      <c r="FYV95" s="192"/>
      <c r="FYW95" s="192"/>
      <c r="FYX95" s="192"/>
      <c r="FYY95" s="192"/>
      <c r="FYZ95" s="192"/>
      <c r="FZA95" s="192"/>
      <c r="FZB95" s="192"/>
      <c r="FZC95" s="192"/>
      <c r="FZD95" s="192"/>
      <c r="FZE95" s="192"/>
      <c r="FZF95" s="192"/>
      <c r="FZG95" s="192"/>
      <c r="FZH95" s="192"/>
      <c r="FZI95" s="192"/>
      <c r="FZJ95" s="192"/>
      <c r="FZK95" s="192"/>
      <c r="FZL95" s="192"/>
      <c r="FZM95" s="192"/>
      <c r="FZN95" s="192"/>
      <c r="FZO95" s="192"/>
      <c r="FZP95" s="192"/>
      <c r="FZQ95" s="192"/>
      <c r="FZR95" s="192"/>
      <c r="FZS95" s="192"/>
      <c r="FZT95" s="192"/>
      <c r="FZU95" s="192"/>
      <c r="FZV95" s="192"/>
      <c r="FZW95" s="192"/>
      <c r="FZX95" s="192"/>
      <c r="FZY95" s="192"/>
      <c r="FZZ95" s="192"/>
      <c r="GAA95" s="192"/>
      <c r="GAB95" s="192"/>
      <c r="GAC95" s="192"/>
      <c r="GAD95" s="192"/>
      <c r="GAE95" s="192"/>
      <c r="GAF95" s="192"/>
      <c r="GAG95" s="192"/>
      <c r="GAH95" s="192"/>
      <c r="GAI95" s="192"/>
      <c r="GAJ95" s="192"/>
      <c r="GAK95" s="192"/>
      <c r="GAL95" s="192"/>
      <c r="GAM95" s="192"/>
      <c r="GAN95" s="192"/>
      <c r="GAO95" s="192"/>
      <c r="GAP95" s="192"/>
      <c r="GAQ95" s="192"/>
      <c r="GAR95" s="192"/>
      <c r="GAS95" s="192"/>
      <c r="GAT95" s="192"/>
      <c r="GAU95" s="192"/>
      <c r="GAV95" s="192"/>
      <c r="GAW95" s="192"/>
      <c r="GAX95" s="192"/>
      <c r="GAY95" s="192"/>
      <c r="GAZ95" s="192"/>
      <c r="GBA95" s="192"/>
      <c r="GBB95" s="192"/>
      <c r="GBC95" s="192"/>
      <c r="GBD95" s="192"/>
      <c r="GBE95" s="192"/>
      <c r="GBF95" s="192"/>
      <c r="GBG95" s="192"/>
      <c r="GBH95" s="192"/>
      <c r="GBI95" s="192"/>
      <c r="GBJ95" s="192"/>
      <c r="GBK95" s="192"/>
      <c r="GBL95" s="192"/>
      <c r="GBM95" s="192"/>
      <c r="GBN95" s="192"/>
      <c r="GBO95" s="192"/>
      <c r="GBP95" s="192"/>
      <c r="GBQ95" s="192"/>
      <c r="GBR95" s="192"/>
      <c r="GBS95" s="192"/>
      <c r="GBT95" s="192"/>
      <c r="GBU95" s="192"/>
      <c r="GBV95" s="192"/>
      <c r="GBW95" s="192"/>
      <c r="GBX95" s="192"/>
      <c r="GBY95" s="192"/>
      <c r="GBZ95" s="192"/>
      <c r="GCA95" s="192"/>
      <c r="GCB95" s="192"/>
      <c r="GCC95" s="192"/>
      <c r="GCD95" s="192"/>
      <c r="GCE95" s="192"/>
      <c r="GCF95" s="192"/>
      <c r="GCG95" s="192"/>
      <c r="GCH95" s="192"/>
      <c r="GCI95" s="192"/>
      <c r="GCJ95" s="192"/>
      <c r="GCK95" s="192"/>
      <c r="GCL95" s="192"/>
      <c r="GCM95" s="192"/>
      <c r="GCN95" s="192"/>
      <c r="GCO95" s="192"/>
      <c r="GCP95" s="192"/>
      <c r="GCQ95" s="192"/>
      <c r="GCR95" s="192"/>
      <c r="GCS95" s="192"/>
      <c r="GCT95" s="192"/>
      <c r="GCU95" s="192"/>
      <c r="GCV95" s="192"/>
      <c r="GCW95" s="192"/>
      <c r="GCX95" s="192"/>
      <c r="GCY95" s="192"/>
      <c r="GCZ95" s="192"/>
      <c r="GDA95" s="192"/>
      <c r="GDB95" s="192"/>
      <c r="GDC95" s="192"/>
      <c r="GDD95" s="192"/>
      <c r="GDE95" s="192"/>
      <c r="GDF95" s="192"/>
      <c r="GDG95" s="192"/>
      <c r="GDH95" s="192"/>
      <c r="GDI95" s="192"/>
      <c r="GDJ95" s="192"/>
      <c r="GDK95" s="192"/>
      <c r="GDL95" s="192"/>
      <c r="GDM95" s="192"/>
      <c r="GDN95" s="192"/>
      <c r="GDO95" s="192"/>
      <c r="GDP95" s="192"/>
      <c r="GDQ95" s="192"/>
      <c r="GDR95" s="192"/>
      <c r="GDS95" s="192"/>
      <c r="GDT95" s="192"/>
      <c r="GDU95" s="192"/>
      <c r="GDV95" s="192"/>
      <c r="GDW95" s="192"/>
      <c r="GDX95" s="192"/>
      <c r="GDY95" s="192"/>
      <c r="GDZ95" s="192"/>
      <c r="GEA95" s="192"/>
      <c r="GEB95" s="192"/>
      <c r="GEC95" s="192"/>
      <c r="GED95" s="192"/>
      <c r="GEE95" s="192"/>
      <c r="GEF95" s="192"/>
      <c r="GEG95" s="192"/>
      <c r="GEH95" s="192"/>
      <c r="GEI95" s="192"/>
      <c r="GEJ95" s="192"/>
      <c r="GEK95" s="192"/>
      <c r="GEL95" s="192"/>
      <c r="GEM95" s="192"/>
      <c r="GEN95" s="192"/>
      <c r="GEO95" s="192"/>
      <c r="GEP95" s="192"/>
      <c r="GEQ95" s="192"/>
      <c r="GER95" s="192"/>
      <c r="GES95" s="192"/>
      <c r="GET95" s="192"/>
      <c r="GEU95" s="192"/>
      <c r="GEV95" s="192"/>
      <c r="GEW95" s="192"/>
      <c r="GEX95" s="192"/>
      <c r="GEY95" s="192"/>
      <c r="GEZ95" s="192"/>
      <c r="GFA95" s="192"/>
      <c r="GFB95" s="192"/>
      <c r="GFC95" s="192"/>
      <c r="GFD95" s="192"/>
      <c r="GFE95" s="192"/>
      <c r="GFF95" s="192"/>
      <c r="GFG95" s="192"/>
      <c r="GFH95" s="192"/>
      <c r="GFI95" s="192"/>
      <c r="GFJ95" s="192"/>
      <c r="GFK95" s="192"/>
      <c r="GFL95" s="192"/>
      <c r="GFM95" s="192"/>
      <c r="GFN95" s="192"/>
      <c r="GFO95" s="192"/>
      <c r="GFP95" s="192"/>
      <c r="GFQ95" s="192"/>
      <c r="GFR95" s="192"/>
      <c r="GFS95" s="192"/>
      <c r="GFT95" s="192"/>
      <c r="GFU95" s="192"/>
      <c r="GFV95" s="192"/>
      <c r="GFW95" s="192"/>
      <c r="GFX95" s="192"/>
      <c r="GFY95" s="192"/>
      <c r="GFZ95" s="192"/>
      <c r="GGA95" s="192"/>
      <c r="GGB95" s="192"/>
      <c r="GGC95" s="192"/>
      <c r="GGD95" s="192"/>
      <c r="GGE95" s="192"/>
      <c r="GGF95" s="192"/>
      <c r="GGG95" s="192"/>
      <c r="GGH95" s="192"/>
      <c r="GGI95" s="192"/>
      <c r="GGJ95" s="192"/>
      <c r="GGK95" s="192"/>
      <c r="GGL95" s="192"/>
      <c r="GGM95" s="192"/>
      <c r="GGN95" s="192"/>
      <c r="GGO95" s="192"/>
      <c r="GGP95" s="192"/>
      <c r="GGQ95" s="192"/>
      <c r="GGR95" s="192"/>
      <c r="GGS95" s="192"/>
      <c r="GGT95" s="192"/>
      <c r="GGU95" s="192"/>
      <c r="GGV95" s="192"/>
      <c r="GGW95" s="192"/>
      <c r="GGX95" s="192"/>
      <c r="GGY95" s="192"/>
      <c r="GGZ95" s="192"/>
      <c r="GHA95" s="192"/>
      <c r="GHB95" s="192"/>
      <c r="GHC95" s="192"/>
      <c r="GHD95" s="192"/>
      <c r="GHE95" s="192"/>
      <c r="GHF95" s="192"/>
      <c r="GHG95" s="192"/>
      <c r="GHH95" s="192"/>
      <c r="GHI95" s="192"/>
      <c r="GHJ95" s="192"/>
      <c r="GHK95" s="192"/>
      <c r="GHL95" s="192"/>
      <c r="GHM95" s="192"/>
      <c r="GHN95" s="192"/>
      <c r="GHO95" s="192"/>
      <c r="GHP95" s="192"/>
      <c r="GHQ95" s="192"/>
      <c r="GHR95" s="192"/>
      <c r="GHS95" s="192"/>
      <c r="GHT95" s="192"/>
      <c r="GHU95" s="192"/>
      <c r="GHV95" s="192"/>
      <c r="GHW95" s="192"/>
      <c r="GHX95" s="192"/>
      <c r="GHY95" s="192"/>
      <c r="GHZ95" s="192"/>
      <c r="GIA95" s="192"/>
      <c r="GIB95" s="192"/>
      <c r="GIC95" s="192"/>
      <c r="GID95" s="192"/>
      <c r="GIE95" s="192"/>
      <c r="GIF95" s="192"/>
      <c r="GIG95" s="192"/>
      <c r="GIH95" s="192"/>
      <c r="GII95" s="192"/>
      <c r="GIJ95" s="192"/>
      <c r="GIK95" s="192"/>
      <c r="GIL95" s="192"/>
      <c r="GIM95" s="192"/>
      <c r="GIN95" s="192"/>
      <c r="GIO95" s="192"/>
      <c r="GIP95" s="192"/>
      <c r="GIQ95" s="192"/>
      <c r="GIR95" s="192"/>
      <c r="GIS95" s="192"/>
      <c r="GIT95" s="192"/>
      <c r="GIU95" s="192"/>
      <c r="GIV95" s="192"/>
      <c r="GIW95" s="192"/>
      <c r="GIX95" s="192"/>
      <c r="GIY95" s="192"/>
      <c r="GIZ95" s="192"/>
      <c r="GJA95" s="192"/>
      <c r="GJB95" s="192"/>
      <c r="GJC95" s="192"/>
      <c r="GJD95" s="192"/>
      <c r="GJE95" s="192"/>
      <c r="GJF95" s="192"/>
      <c r="GJG95" s="192"/>
      <c r="GJH95" s="192"/>
      <c r="GJI95" s="192"/>
      <c r="GJJ95" s="192"/>
      <c r="GJK95" s="192"/>
      <c r="GJL95" s="192"/>
      <c r="GJM95" s="192"/>
      <c r="GJN95" s="192"/>
      <c r="GJO95" s="192"/>
      <c r="GJP95" s="192"/>
      <c r="GJQ95" s="192"/>
      <c r="GJR95" s="192"/>
      <c r="GJS95" s="192"/>
      <c r="GJT95" s="192"/>
      <c r="GJU95" s="192"/>
      <c r="GJV95" s="192"/>
      <c r="GJW95" s="192"/>
      <c r="GJX95" s="192"/>
      <c r="GJY95" s="192"/>
      <c r="GJZ95" s="192"/>
      <c r="GKA95" s="192"/>
      <c r="GKB95" s="192"/>
      <c r="GKC95" s="192"/>
      <c r="GKD95" s="192"/>
      <c r="GKE95" s="192"/>
      <c r="GKF95" s="192"/>
      <c r="GKG95" s="192"/>
      <c r="GKH95" s="192"/>
      <c r="GKI95" s="192"/>
      <c r="GKJ95" s="192"/>
      <c r="GKK95" s="192"/>
      <c r="GKL95" s="192"/>
      <c r="GKM95" s="192"/>
      <c r="GKN95" s="192"/>
      <c r="GKO95" s="192"/>
      <c r="GKP95" s="192"/>
      <c r="GKQ95" s="192"/>
      <c r="GKR95" s="192"/>
      <c r="GKS95" s="192"/>
      <c r="GKT95" s="192"/>
      <c r="GKU95" s="192"/>
      <c r="GKV95" s="192"/>
      <c r="GKW95" s="192"/>
      <c r="GKX95" s="192"/>
      <c r="GKY95" s="192"/>
      <c r="GKZ95" s="192"/>
      <c r="GLA95" s="192"/>
      <c r="GLB95" s="192"/>
      <c r="GLC95" s="192"/>
      <c r="GLD95" s="192"/>
      <c r="GLE95" s="192"/>
      <c r="GLF95" s="192"/>
      <c r="GLG95" s="192"/>
      <c r="GLH95" s="192"/>
      <c r="GLI95" s="192"/>
      <c r="GLJ95" s="192"/>
      <c r="GLK95" s="192"/>
      <c r="GLL95" s="192"/>
      <c r="GLM95" s="192"/>
      <c r="GLN95" s="192"/>
      <c r="GLO95" s="192"/>
      <c r="GLP95" s="192"/>
      <c r="GLQ95" s="192"/>
      <c r="GLR95" s="192"/>
      <c r="GLS95" s="192"/>
      <c r="GLT95" s="192"/>
      <c r="GLU95" s="192"/>
      <c r="GLV95" s="192"/>
      <c r="GLW95" s="192"/>
      <c r="GLX95" s="192"/>
      <c r="GLY95" s="192"/>
      <c r="GLZ95" s="192"/>
      <c r="GMA95" s="192"/>
      <c r="GMB95" s="192"/>
      <c r="GMC95" s="192"/>
      <c r="GMD95" s="192"/>
      <c r="GME95" s="192"/>
      <c r="GMF95" s="192"/>
      <c r="GMG95" s="192"/>
      <c r="GMH95" s="192"/>
      <c r="GMI95" s="192"/>
      <c r="GMJ95" s="192"/>
      <c r="GMK95" s="192"/>
      <c r="GML95" s="192"/>
      <c r="GMM95" s="192"/>
      <c r="GMN95" s="192"/>
      <c r="GMO95" s="192"/>
      <c r="GMP95" s="192"/>
      <c r="GMQ95" s="192"/>
      <c r="GMR95" s="192"/>
      <c r="GMS95" s="192"/>
      <c r="GMT95" s="192"/>
      <c r="GMU95" s="192"/>
      <c r="GMV95" s="192"/>
      <c r="GMW95" s="192"/>
      <c r="GMX95" s="192"/>
      <c r="GMY95" s="192"/>
      <c r="GMZ95" s="192"/>
      <c r="GNA95" s="192"/>
      <c r="GNB95" s="192"/>
      <c r="GNC95" s="192"/>
      <c r="GND95" s="192"/>
      <c r="GNE95" s="192"/>
      <c r="GNF95" s="192"/>
      <c r="GNG95" s="192"/>
      <c r="GNH95" s="192"/>
      <c r="GNI95" s="192"/>
      <c r="GNJ95" s="192"/>
      <c r="GNK95" s="192"/>
      <c r="GNL95" s="192"/>
      <c r="GNM95" s="192"/>
      <c r="GNN95" s="192"/>
      <c r="GNO95" s="192"/>
      <c r="GNP95" s="192"/>
      <c r="GNQ95" s="192"/>
      <c r="GNR95" s="192"/>
      <c r="GNS95" s="192"/>
      <c r="GNT95" s="192"/>
      <c r="GNU95" s="192"/>
      <c r="GNV95" s="192"/>
      <c r="GNW95" s="192"/>
      <c r="GNX95" s="192"/>
      <c r="GNY95" s="192"/>
      <c r="GNZ95" s="192"/>
      <c r="GOA95" s="192"/>
      <c r="GOB95" s="192"/>
      <c r="GOC95" s="192"/>
      <c r="GOD95" s="192"/>
      <c r="GOE95" s="192"/>
      <c r="GOF95" s="192"/>
      <c r="GOG95" s="192"/>
      <c r="GOH95" s="192"/>
      <c r="GOI95" s="192"/>
      <c r="GOJ95" s="192"/>
      <c r="GOK95" s="192"/>
      <c r="GOL95" s="192"/>
      <c r="GOM95" s="192"/>
      <c r="GON95" s="192"/>
      <c r="GOO95" s="192"/>
      <c r="GOP95" s="192"/>
      <c r="GOQ95" s="192"/>
      <c r="GOR95" s="192"/>
      <c r="GOS95" s="192"/>
      <c r="GOT95" s="192"/>
      <c r="GOU95" s="192"/>
      <c r="GOV95" s="192"/>
      <c r="GOW95" s="192"/>
      <c r="GOX95" s="192"/>
      <c r="GOY95" s="192"/>
      <c r="GOZ95" s="192"/>
      <c r="GPA95" s="192"/>
      <c r="GPB95" s="192"/>
      <c r="GPC95" s="192"/>
      <c r="GPD95" s="192"/>
      <c r="GPE95" s="192"/>
      <c r="GPF95" s="192"/>
      <c r="GPG95" s="192"/>
      <c r="GPH95" s="192"/>
      <c r="GPI95" s="192"/>
      <c r="GPJ95" s="192"/>
      <c r="GPK95" s="192"/>
      <c r="GPL95" s="192"/>
      <c r="GPM95" s="192"/>
      <c r="GPN95" s="192"/>
      <c r="GPO95" s="192"/>
      <c r="GPP95" s="192"/>
      <c r="GPQ95" s="192"/>
      <c r="GPR95" s="192"/>
      <c r="GPS95" s="192"/>
      <c r="GPT95" s="192"/>
      <c r="GPU95" s="192"/>
      <c r="GPV95" s="192"/>
      <c r="GPW95" s="192"/>
      <c r="GPX95" s="192"/>
      <c r="GPY95" s="192"/>
      <c r="GPZ95" s="192"/>
      <c r="GQA95" s="192"/>
      <c r="GQB95" s="192"/>
      <c r="GQC95" s="192"/>
      <c r="GQD95" s="192"/>
      <c r="GQE95" s="192"/>
      <c r="GQF95" s="192"/>
      <c r="GQG95" s="192"/>
      <c r="GQH95" s="192"/>
      <c r="GQI95" s="192"/>
      <c r="GQJ95" s="192"/>
      <c r="GQK95" s="192"/>
      <c r="GQL95" s="192"/>
      <c r="GQM95" s="192"/>
      <c r="GQN95" s="192"/>
      <c r="GQO95" s="192"/>
      <c r="GQP95" s="192"/>
      <c r="GQQ95" s="192"/>
      <c r="GQR95" s="192"/>
      <c r="GQS95" s="192"/>
      <c r="GQT95" s="192"/>
      <c r="GQU95" s="192"/>
      <c r="GQV95" s="192"/>
      <c r="GQW95" s="192"/>
      <c r="GQX95" s="192"/>
      <c r="GQY95" s="192"/>
      <c r="GQZ95" s="192"/>
      <c r="GRA95" s="192"/>
      <c r="GRB95" s="192"/>
      <c r="GRC95" s="192"/>
      <c r="GRD95" s="192"/>
      <c r="GRE95" s="192"/>
      <c r="GRF95" s="192"/>
      <c r="GRG95" s="192"/>
      <c r="GRH95" s="192"/>
      <c r="GRI95" s="192"/>
      <c r="GRJ95" s="192"/>
      <c r="GRK95" s="192"/>
      <c r="GRL95" s="192"/>
      <c r="GRM95" s="192"/>
      <c r="GRN95" s="192"/>
      <c r="GRO95" s="192"/>
      <c r="GRP95" s="192"/>
      <c r="GRQ95" s="192"/>
      <c r="GRR95" s="192"/>
      <c r="GRS95" s="192"/>
      <c r="GRT95" s="192"/>
      <c r="GRU95" s="192"/>
      <c r="GRV95" s="192"/>
      <c r="GRW95" s="192"/>
      <c r="GRX95" s="192"/>
      <c r="GRY95" s="192"/>
      <c r="GRZ95" s="192"/>
      <c r="GSA95" s="192"/>
      <c r="GSB95" s="192"/>
      <c r="GSC95" s="192"/>
      <c r="GSD95" s="192"/>
      <c r="GSE95" s="192"/>
      <c r="GSF95" s="192"/>
      <c r="GSG95" s="192"/>
      <c r="GSH95" s="192"/>
      <c r="GSI95" s="192"/>
      <c r="GSJ95" s="192"/>
      <c r="GSK95" s="192"/>
      <c r="GSL95" s="192"/>
      <c r="GSM95" s="192"/>
      <c r="GSN95" s="192"/>
      <c r="GSO95" s="192"/>
      <c r="GSP95" s="192"/>
      <c r="GSQ95" s="192"/>
      <c r="GSR95" s="192"/>
      <c r="GSS95" s="192"/>
      <c r="GST95" s="192"/>
      <c r="GSU95" s="192"/>
      <c r="GSV95" s="192"/>
      <c r="GSW95" s="192"/>
      <c r="GSX95" s="192"/>
      <c r="GSY95" s="192"/>
      <c r="GSZ95" s="192"/>
      <c r="GTA95" s="192"/>
      <c r="GTB95" s="192"/>
      <c r="GTC95" s="192"/>
      <c r="GTD95" s="192"/>
      <c r="GTE95" s="192"/>
      <c r="GTF95" s="192"/>
      <c r="GTG95" s="192"/>
      <c r="GTH95" s="192"/>
      <c r="GTI95" s="192"/>
      <c r="GTJ95" s="192"/>
      <c r="GTK95" s="192"/>
      <c r="GTL95" s="192"/>
      <c r="GTM95" s="192"/>
      <c r="GTN95" s="192"/>
      <c r="GTO95" s="192"/>
      <c r="GTP95" s="192"/>
      <c r="GTQ95" s="192"/>
      <c r="GTR95" s="192"/>
      <c r="GTS95" s="192"/>
      <c r="GTT95" s="192"/>
      <c r="GTU95" s="192"/>
      <c r="GTV95" s="192"/>
      <c r="GTW95" s="192"/>
      <c r="GTX95" s="192"/>
      <c r="GTY95" s="192"/>
      <c r="GTZ95" s="192"/>
      <c r="GUA95" s="192"/>
      <c r="GUB95" s="192"/>
      <c r="GUC95" s="192"/>
      <c r="GUD95" s="192"/>
      <c r="GUE95" s="192"/>
      <c r="GUF95" s="192"/>
      <c r="GUG95" s="192"/>
      <c r="GUH95" s="192"/>
      <c r="GUI95" s="192"/>
      <c r="GUJ95" s="192"/>
      <c r="GUK95" s="192"/>
      <c r="GUL95" s="192"/>
      <c r="GUM95" s="192"/>
      <c r="GUN95" s="192"/>
      <c r="GUO95" s="192"/>
      <c r="GUP95" s="192"/>
      <c r="GUQ95" s="192"/>
      <c r="GUR95" s="192"/>
      <c r="GUS95" s="192"/>
      <c r="GUT95" s="192"/>
      <c r="GUU95" s="192"/>
      <c r="GUV95" s="192"/>
      <c r="GUW95" s="192"/>
      <c r="GUX95" s="192"/>
      <c r="GUY95" s="192"/>
      <c r="GUZ95" s="192"/>
      <c r="GVA95" s="192"/>
      <c r="GVB95" s="192"/>
      <c r="GVC95" s="192"/>
      <c r="GVD95" s="192"/>
      <c r="GVE95" s="192"/>
      <c r="GVF95" s="192"/>
      <c r="GVG95" s="192"/>
      <c r="GVH95" s="192"/>
      <c r="GVI95" s="192"/>
      <c r="GVJ95" s="192"/>
      <c r="GVK95" s="192"/>
      <c r="GVL95" s="192"/>
      <c r="GVM95" s="192"/>
      <c r="GVN95" s="192"/>
      <c r="GVO95" s="192"/>
      <c r="GVP95" s="192"/>
      <c r="GVQ95" s="192"/>
      <c r="GVR95" s="192"/>
      <c r="GVS95" s="192"/>
      <c r="GVT95" s="192"/>
      <c r="GVU95" s="192"/>
      <c r="GVV95" s="192"/>
      <c r="GVW95" s="192"/>
      <c r="GVX95" s="192"/>
      <c r="GVY95" s="192"/>
      <c r="GVZ95" s="192"/>
      <c r="GWA95" s="192"/>
      <c r="GWB95" s="192"/>
      <c r="GWC95" s="192"/>
      <c r="GWD95" s="192"/>
      <c r="GWE95" s="192"/>
      <c r="GWF95" s="192"/>
      <c r="GWG95" s="192"/>
      <c r="GWH95" s="192"/>
      <c r="GWI95" s="192"/>
      <c r="GWJ95" s="192"/>
      <c r="GWK95" s="192"/>
      <c r="GWL95" s="192"/>
      <c r="GWM95" s="192"/>
      <c r="GWN95" s="192"/>
      <c r="GWO95" s="192"/>
      <c r="GWP95" s="192"/>
      <c r="GWQ95" s="192"/>
      <c r="GWR95" s="192"/>
      <c r="GWS95" s="192"/>
      <c r="GWT95" s="192"/>
      <c r="GWU95" s="192"/>
      <c r="GWV95" s="192"/>
      <c r="GWW95" s="192"/>
      <c r="GWX95" s="192"/>
      <c r="GWY95" s="192"/>
      <c r="GWZ95" s="192"/>
      <c r="GXA95" s="192"/>
      <c r="GXB95" s="192"/>
      <c r="GXC95" s="192"/>
      <c r="GXD95" s="192"/>
      <c r="GXE95" s="192"/>
      <c r="GXF95" s="192"/>
      <c r="GXG95" s="192"/>
      <c r="GXH95" s="192"/>
      <c r="GXI95" s="192"/>
      <c r="GXJ95" s="192"/>
      <c r="GXK95" s="192"/>
      <c r="GXL95" s="192"/>
      <c r="GXM95" s="192"/>
      <c r="GXN95" s="192"/>
      <c r="GXO95" s="192"/>
      <c r="GXP95" s="192"/>
      <c r="GXQ95" s="192"/>
      <c r="GXR95" s="192"/>
      <c r="GXS95" s="192"/>
      <c r="GXT95" s="192"/>
      <c r="GXU95" s="192"/>
      <c r="GXV95" s="192"/>
      <c r="GXW95" s="192"/>
      <c r="GXX95" s="192"/>
      <c r="GXY95" s="192"/>
      <c r="GXZ95" s="192"/>
      <c r="GYA95" s="192"/>
      <c r="GYB95" s="192"/>
      <c r="GYC95" s="192"/>
      <c r="GYD95" s="192"/>
      <c r="GYE95" s="192"/>
      <c r="GYF95" s="192"/>
      <c r="GYG95" s="192"/>
      <c r="GYH95" s="192"/>
      <c r="GYI95" s="192"/>
      <c r="GYJ95" s="192"/>
      <c r="GYK95" s="192"/>
      <c r="GYL95" s="192"/>
      <c r="GYM95" s="192"/>
      <c r="GYN95" s="192"/>
      <c r="GYO95" s="192"/>
      <c r="GYP95" s="192"/>
      <c r="GYQ95" s="192"/>
      <c r="GYR95" s="192"/>
      <c r="GYS95" s="192"/>
      <c r="GYT95" s="192"/>
      <c r="GYU95" s="192"/>
      <c r="GYV95" s="192"/>
      <c r="GYW95" s="192"/>
      <c r="GYX95" s="192"/>
      <c r="GYY95" s="192"/>
      <c r="GYZ95" s="192"/>
      <c r="GZA95" s="192"/>
      <c r="GZB95" s="192"/>
      <c r="GZC95" s="192"/>
      <c r="GZD95" s="192"/>
      <c r="GZE95" s="192"/>
      <c r="GZF95" s="192"/>
      <c r="GZG95" s="192"/>
      <c r="GZH95" s="192"/>
      <c r="GZI95" s="192"/>
      <c r="GZJ95" s="192"/>
      <c r="GZK95" s="192"/>
      <c r="GZL95" s="192"/>
      <c r="GZM95" s="192"/>
      <c r="GZN95" s="192"/>
      <c r="GZO95" s="192"/>
      <c r="GZP95" s="192"/>
      <c r="GZQ95" s="192"/>
      <c r="GZR95" s="192"/>
      <c r="GZS95" s="192"/>
      <c r="GZT95" s="192"/>
      <c r="GZU95" s="192"/>
      <c r="GZV95" s="192"/>
      <c r="GZW95" s="192"/>
      <c r="GZX95" s="192"/>
      <c r="GZY95" s="192"/>
      <c r="GZZ95" s="192"/>
      <c r="HAA95" s="192"/>
      <c r="HAB95" s="192"/>
      <c r="HAC95" s="192"/>
      <c r="HAD95" s="192"/>
      <c r="HAE95" s="192"/>
      <c r="HAF95" s="192"/>
      <c r="HAG95" s="192"/>
      <c r="HAH95" s="192"/>
      <c r="HAI95" s="192"/>
      <c r="HAJ95" s="192"/>
      <c r="HAK95" s="192"/>
      <c r="HAL95" s="192"/>
      <c r="HAM95" s="192"/>
      <c r="HAN95" s="192"/>
      <c r="HAO95" s="192"/>
      <c r="HAP95" s="192"/>
      <c r="HAQ95" s="192"/>
      <c r="HAR95" s="192"/>
      <c r="HAS95" s="192"/>
      <c r="HAT95" s="192"/>
      <c r="HAU95" s="192"/>
      <c r="HAV95" s="192"/>
      <c r="HAW95" s="192"/>
      <c r="HAX95" s="192"/>
      <c r="HAY95" s="192"/>
      <c r="HAZ95" s="192"/>
      <c r="HBA95" s="192"/>
      <c r="HBB95" s="192"/>
      <c r="HBC95" s="192"/>
      <c r="HBD95" s="192"/>
      <c r="HBE95" s="192"/>
      <c r="HBF95" s="192"/>
      <c r="HBG95" s="192"/>
      <c r="HBH95" s="192"/>
      <c r="HBI95" s="192"/>
      <c r="HBJ95" s="192"/>
      <c r="HBK95" s="192"/>
      <c r="HBL95" s="192"/>
      <c r="HBM95" s="192"/>
      <c r="HBN95" s="192"/>
      <c r="HBO95" s="192"/>
      <c r="HBP95" s="192"/>
      <c r="HBQ95" s="192"/>
      <c r="HBR95" s="192"/>
      <c r="HBS95" s="192"/>
      <c r="HBT95" s="192"/>
      <c r="HBU95" s="192"/>
      <c r="HBV95" s="192"/>
      <c r="HBW95" s="192"/>
      <c r="HBX95" s="192"/>
      <c r="HBY95" s="192"/>
      <c r="HBZ95" s="192"/>
      <c r="HCA95" s="192"/>
      <c r="HCB95" s="192"/>
      <c r="HCC95" s="192"/>
      <c r="HCD95" s="192"/>
      <c r="HCE95" s="192"/>
      <c r="HCF95" s="192"/>
      <c r="HCG95" s="192"/>
      <c r="HCH95" s="192"/>
      <c r="HCI95" s="192"/>
      <c r="HCJ95" s="192"/>
      <c r="HCK95" s="192"/>
      <c r="HCL95" s="192"/>
      <c r="HCM95" s="192"/>
      <c r="HCN95" s="192"/>
      <c r="HCO95" s="192"/>
      <c r="HCP95" s="192"/>
      <c r="HCQ95" s="192"/>
      <c r="HCR95" s="192"/>
      <c r="HCS95" s="192"/>
      <c r="HCT95" s="192"/>
      <c r="HCU95" s="192"/>
      <c r="HCV95" s="192"/>
      <c r="HCW95" s="192"/>
      <c r="HCX95" s="192"/>
      <c r="HCY95" s="192"/>
      <c r="HCZ95" s="192"/>
      <c r="HDA95" s="192"/>
      <c r="HDB95" s="192"/>
      <c r="HDC95" s="192"/>
      <c r="HDD95" s="192"/>
      <c r="HDE95" s="192"/>
      <c r="HDF95" s="192"/>
      <c r="HDG95" s="192"/>
      <c r="HDH95" s="192"/>
      <c r="HDI95" s="192"/>
      <c r="HDJ95" s="192"/>
      <c r="HDK95" s="192"/>
      <c r="HDL95" s="192"/>
      <c r="HDM95" s="192"/>
      <c r="HDN95" s="192"/>
      <c r="HDO95" s="192"/>
      <c r="HDP95" s="192"/>
      <c r="HDQ95" s="192"/>
      <c r="HDR95" s="192"/>
      <c r="HDS95" s="192"/>
      <c r="HDT95" s="192"/>
      <c r="HDU95" s="192"/>
      <c r="HDV95" s="192"/>
      <c r="HDW95" s="192"/>
      <c r="HDX95" s="192"/>
      <c r="HDY95" s="192"/>
      <c r="HDZ95" s="192"/>
      <c r="HEA95" s="192"/>
      <c r="HEB95" s="192"/>
      <c r="HEC95" s="192"/>
      <c r="HED95" s="192"/>
      <c r="HEE95" s="192"/>
      <c r="HEF95" s="192"/>
      <c r="HEG95" s="192"/>
      <c r="HEH95" s="192"/>
      <c r="HEI95" s="192"/>
      <c r="HEJ95" s="192"/>
      <c r="HEK95" s="192"/>
      <c r="HEL95" s="192"/>
      <c r="HEM95" s="192"/>
      <c r="HEN95" s="192"/>
      <c r="HEO95" s="192"/>
      <c r="HEP95" s="192"/>
      <c r="HEQ95" s="192"/>
      <c r="HER95" s="192"/>
      <c r="HES95" s="192"/>
      <c r="HET95" s="192"/>
      <c r="HEU95" s="192"/>
      <c r="HEV95" s="192"/>
      <c r="HEW95" s="192"/>
      <c r="HEX95" s="192"/>
      <c r="HEY95" s="192"/>
      <c r="HEZ95" s="192"/>
      <c r="HFA95" s="192"/>
      <c r="HFB95" s="192"/>
      <c r="HFC95" s="192"/>
      <c r="HFD95" s="192"/>
      <c r="HFE95" s="192"/>
      <c r="HFF95" s="192"/>
      <c r="HFG95" s="192"/>
      <c r="HFH95" s="192"/>
      <c r="HFI95" s="192"/>
      <c r="HFJ95" s="192"/>
      <c r="HFK95" s="192"/>
      <c r="HFL95" s="192"/>
      <c r="HFM95" s="192"/>
      <c r="HFN95" s="192"/>
      <c r="HFO95" s="192"/>
      <c r="HFP95" s="192"/>
      <c r="HFQ95" s="192"/>
      <c r="HFR95" s="192"/>
      <c r="HFS95" s="192"/>
      <c r="HFT95" s="192"/>
      <c r="HFU95" s="192"/>
      <c r="HFV95" s="192"/>
      <c r="HFW95" s="192"/>
      <c r="HFX95" s="192"/>
      <c r="HFY95" s="192"/>
      <c r="HFZ95" s="192"/>
      <c r="HGA95" s="192"/>
      <c r="HGB95" s="192"/>
      <c r="HGC95" s="192"/>
      <c r="HGD95" s="192"/>
      <c r="HGE95" s="192"/>
      <c r="HGF95" s="192"/>
      <c r="HGG95" s="192"/>
      <c r="HGH95" s="192"/>
      <c r="HGI95" s="192"/>
      <c r="HGJ95" s="192"/>
      <c r="HGK95" s="192"/>
      <c r="HGL95" s="192"/>
      <c r="HGM95" s="192"/>
      <c r="HGN95" s="192"/>
      <c r="HGO95" s="192"/>
      <c r="HGP95" s="192"/>
      <c r="HGQ95" s="192"/>
      <c r="HGR95" s="192"/>
      <c r="HGS95" s="192"/>
      <c r="HGT95" s="192"/>
      <c r="HGU95" s="192"/>
      <c r="HGV95" s="192"/>
      <c r="HGW95" s="192"/>
      <c r="HGX95" s="192"/>
      <c r="HGY95" s="192"/>
      <c r="HGZ95" s="192"/>
      <c r="HHA95" s="192"/>
      <c r="HHB95" s="192"/>
      <c r="HHC95" s="192"/>
      <c r="HHD95" s="192"/>
      <c r="HHE95" s="192"/>
      <c r="HHF95" s="192"/>
      <c r="HHG95" s="192"/>
      <c r="HHH95" s="192"/>
      <c r="HHI95" s="192"/>
      <c r="HHJ95" s="192"/>
      <c r="HHK95" s="192"/>
      <c r="HHL95" s="192"/>
      <c r="HHM95" s="192"/>
      <c r="HHN95" s="192"/>
      <c r="HHO95" s="192"/>
      <c r="HHP95" s="192"/>
      <c r="HHQ95" s="192"/>
      <c r="HHR95" s="192"/>
      <c r="HHS95" s="192"/>
      <c r="HHT95" s="192"/>
      <c r="HHU95" s="192"/>
      <c r="HHV95" s="192"/>
      <c r="HHW95" s="192"/>
      <c r="HHX95" s="192"/>
      <c r="HHY95" s="192"/>
      <c r="HHZ95" s="192"/>
      <c r="HIA95" s="192"/>
      <c r="HIB95" s="192"/>
      <c r="HIC95" s="192"/>
      <c r="HID95" s="192"/>
      <c r="HIE95" s="192"/>
      <c r="HIF95" s="192"/>
      <c r="HIG95" s="192"/>
      <c r="HIH95" s="192"/>
      <c r="HII95" s="192"/>
      <c r="HIJ95" s="192"/>
      <c r="HIK95" s="192"/>
      <c r="HIL95" s="192"/>
      <c r="HIM95" s="192"/>
      <c r="HIN95" s="192"/>
      <c r="HIO95" s="192"/>
      <c r="HIP95" s="192"/>
      <c r="HIQ95" s="192"/>
      <c r="HIR95" s="192"/>
      <c r="HIS95" s="192"/>
      <c r="HIT95" s="192"/>
      <c r="HIU95" s="192"/>
      <c r="HIV95" s="192"/>
      <c r="HIW95" s="192"/>
      <c r="HIX95" s="192"/>
      <c r="HIY95" s="192"/>
      <c r="HIZ95" s="192"/>
      <c r="HJA95" s="192"/>
      <c r="HJB95" s="192"/>
      <c r="HJC95" s="192"/>
      <c r="HJD95" s="192"/>
      <c r="HJE95" s="192"/>
      <c r="HJF95" s="192"/>
      <c r="HJG95" s="192"/>
      <c r="HJH95" s="192"/>
      <c r="HJI95" s="192"/>
      <c r="HJJ95" s="192"/>
      <c r="HJK95" s="192"/>
      <c r="HJL95" s="192"/>
      <c r="HJM95" s="192"/>
      <c r="HJN95" s="192"/>
      <c r="HJO95" s="192"/>
      <c r="HJP95" s="192"/>
      <c r="HJQ95" s="192"/>
      <c r="HJR95" s="192"/>
      <c r="HJS95" s="192"/>
      <c r="HJT95" s="192"/>
      <c r="HJU95" s="192"/>
      <c r="HJV95" s="192"/>
      <c r="HJW95" s="192"/>
      <c r="HJX95" s="192"/>
      <c r="HJY95" s="192"/>
      <c r="HJZ95" s="192"/>
      <c r="HKA95" s="192"/>
      <c r="HKB95" s="192"/>
      <c r="HKC95" s="192"/>
      <c r="HKD95" s="192"/>
      <c r="HKE95" s="192"/>
      <c r="HKF95" s="192"/>
      <c r="HKG95" s="192"/>
      <c r="HKH95" s="192"/>
      <c r="HKI95" s="192"/>
      <c r="HKJ95" s="192"/>
      <c r="HKK95" s="192"/>
      <c r="HKL95" s="192"/>
      <c r="HKM95" s="192"/>
      <c r="HKN95" s="192"/>
      <c r="HKO95" s="192"/>
      <c r="HKP95" s="192"/>
      <c r="HKQ95" s="192"/>
      <c r="HKR95" s="192"/>
      <c r="HKS95" s="192"/>
      <c r="HKT95" s="192"/>
      <c r="HKU95" s="192"/>
      <c r="HKV95" s="192"/>
      <c r="HKW95" s="192"/>
      <c r="HKX95" s="192"/>
      <c r="HKY95" s="192"/>
      <c r="HKZ95" s="192"/>
      <c r="HLA95" s="192"/>
      <c r="HLB95" s="192"/>
      <c r="HLC95" s="192"/>
      <c r="HLD95" s="192"/>
      <c r="HLE95" s="192"/>
      <c r="HLF95" s="192"/>
      <c r="HLG95" s="192"/>
      <c r="HLH95" s="192"/>
      <c r="HLI95" s="192"/>
      <c r="HLJ95" s="192"/>
      <c r="HLK95" s="192"/>
      <c r="HLL95" s="192"/>
      <c r="HLM95" s="192"/>
      <c r="HLN95" s="192"/>
      <c r="HLO95" s="192"/>
      <c r="HLP95" s="192"/>
      <c r="HLQ95" s="192"/>
      <c r="HLR95" s="192"/>
      <c r="HLS95" s="192"/>
      <c r="HLT95" s="192"/>
      <c r="HLU95" s="192"/>
      <c r="HLV95" s="192"/>
      <c r="HLW95" s="192"/>
      <c r="HLX95" s="192"/>
      <c r="HLY95" s="192"/>
      <c r="HLZ95" s="192"/>
      <c r="HMA95" s="192"/>
      <c r="HMB95" s="192"/>
      <c r="HMC95" s="192"/>
      <c r="HMD95" s="192"/>
      <c r="HME95" s="192"/>
      <c r="HMF95" s="192"/>
      <c r="HMG95" s="192"/>
      <c r="HMH95" s="192"/>
      <c r="HMI95" s="192"/>
      <c r="HMJ95" s="192"/>
      <c r="HMK95" s="192"/>
      <c r="HML95" s="192"/>
      <c r="HMM95" s="192"/>
      <c r="HMN95" s="192"/>
      <c r="HMO95" s="192"/>
      <c r="HMP95" s="192"/>
      <c r="HMQ95" s="192"/>
      <c r="HMR95" s="192"/>
      <c r="HMS95" s="192"/>
      <c r="HMT95" s="192"/>
      <c r="HMU95" s="192"/>
      <c r="HMV95" s="192"/>
      <c r="HMW95" s="192"/>
      <c r="HMX95" s="192"/>
      <c r="HMY95" s="192"/>
      <c r="HMZ95" s="192"/>
      <c r="HNA95" s="192"/>
      <c r="HNB95" s="192"/>
      <c r="HNC95" s="192"/>
      <c r="HND95" s="192"/>
      <c r="HNE95" s="192"/>
      <c r="HNF95" s="192"/>
      <c r="HNG95" s="192"/>
      <c r="HNH95" s="192"/>
      <c r="HNI95" s="192"/>
      <c r="HNJ95" s="192"/>
      <c r="HNK95" s="192"/>
      <c r="HNL95" s="192"/>
      <c r="HNM95" s="192"/>
      <c r="HNN95" s="192"/>
      <c r="HNO95" s="192"/>
      <c r="HNP95" s="192"/>
      <c r="HNQ95" s="192"/>
      <c r="HNR95" s="192"/>
      <c r="HNS95" s="192"/>
      <c r="HNT95" s="192"/>
      <c r="HNU95" s="192"/>
      <c r="HNV95" s="192"/>
      <c r="HNW95" s="192"/>
      <c r="HNX95" s="192"/>
      <c r="HNY95" s="192"/>
      <c r="HNZ95" s="192"/>
      <c r="HOA95" s="192"/>
      <c r="HOB95" s="192"/>
      <c r="HOC95" s="192"/>
      <c r="HOD95" s="192"/>
      <c r="HOE95" s="192"/>
      <c r="HOF95" s="192"/>
      <c r="HOG95" s="192"/>
      <c r="HOH95" s="192"/>
      <c r="HOI95" s="192"/>
      <c r="HOJ95" s="192"/>
      <c r="HOK95" s="192"/>
      <c r="HOL95" s="192"/>
      <c r="HOM95" s="192"/>
      <c r="HON95" s="192"/>
      <c r="HOO95" s="192"/>
      <c r="HOP95" s="192"/>
      <c r="HOQ95" s="192"/>
      <c r="HOR95" s="192"/>
      <c r="HOS95" s="192"/>
      <c r="HOT95" s="192"/>
      <c r="HOU95" s="192"/>
      <c r="HOV95" s="192"/>
      <c r="HOW95" s="192"/>
      <c r="HOX95" s="192"/>
      <c r="HOY95" s="192"/>
      <c r="HOZ95" s="192"/>
      <c r="HPA95" s="192"/>
      <c r="HPB95" s="192"/>
      <c r="HPC95" s="192"/>
      <c r="HPD95" s="192"/>
      <c r="HPE95" s="192"/>
      <c r="HPF95" s="192"/>
      <c r="HPG95" s="192"/>
      <c r="HPH95" s="192"/>
      <c r="HPI95" s="192"/>
      <c r="HPJ95" s="192"/>
      <c r="HPK95" s="192"/>
      <c r="HPL95" s="192"/>
      <c r="HPM95" s="192"/>
      <c r="HPN95" s="192"/>
      <c r="HPO95" s="192"/>
      <c r="HPP95" s="192"/>
      <c r="HPQ95" s="192"/>
      <c r="HPR95" s="192"/>
      <c r="HPS95" s="192"/>
      <c r="HPT95" s="192"/>
      <c r="HPU95" s="192"/>
      <c r="HPV95" s="192"/>
      <c r="HPW95" s="192"/>
      <c r="HPX95" s="192"/>
      <c r="HPY95" s="192"/>
      <c r="HPZ95" s="192"/>
      <c r="HQA95" s="192"/>
      <c r="HQB95" s="192"/>
      <c r="HQC95" s="192"/>
      <c r="HQD95" s="192"/>
      <c r="HQE95" s="192"/>
      <c r="HQF95" s="192"/>
      <c r="HQG95" s="192"/>
      <c r="HQH95" s="192"/>
      <c r="HQI95" s="192"/>
      <c r="HQJ95" s="192"/>
      <c r="HQK95" s="192"/>
      <c r="HQL95" s="192"/>
      <c r="HQM95" s="192"/>
      <c r="HQN95" s="192"/>
      <c r="HQO95" s="192"/>
      <c r="HQP95" s="192"/>
      <c r="HQQ95" s="192"/>
      <c r="HQR95" s="192"/>
      <c r="HQS95" s="192"/>
      <c r="HQT95" s="192"/>
      <c r="HQU95" s="192"/>
      <c r="HQV95" s="192"/>
      <c r="HQW95" s="192"/>
      <c r="HQX95" s="192"/>
      <c r="HQY95" s="192"/>
      <c r="HQZ95" s="192"/>
      <c r="HRA95" s="192"/>
      <c r="HRB95" s="192"/>
      <c r="HRC95" s="192"/>
      <c r="HRD95" s="192"/>
      <c r="HRE95" s="192"/>
      <c r="HRF95" s="192"/>
      <c r="HRG95" s="192"/>
      <c r="HRH95" s="192"/>
      <c r="HRI95" s="192"/>
      <c r="HRJ95" s="192"/>
      <c r="HRK95" s="192"/>
      <c r="HRL95" s="192"/>
      <c r="HRM95" s="192"/>
      <c r="HRN95" s="192"/>
      <c r="HRO95" s="192"/>
      <c r="HRP95" s="192"/>
      <c r="HRQ95" s="192"/>
      <c r="HRR95" s="192"/>
      <c r="HRS95" s="192"/>
      <c r="HRT95" s="192"/>
      <c r="HRU95" s="192"/>
      <c r="HRV95" s="192"/>
      <c r="HRW95" s="192"/>
      <c r="HRX95" s="192"/>
      <c r="HRY95" s="192"/>
      <c r="HRZ95" s="192"/>
      <c r="HSA95" s="192"/>
      <c r="HSB95" s="192"/>
      <c r="HSC95" s="192"/>
      <c r="HSD95" s="192"/>
      <c r="HSE95" s="192"/>
      <c r="HSF95" s="192"/>
      <c r="HSG95" s="192"/>
      <c r="HSH95" s="192"/>
      <c r="HSI95" s="192"/>
      <c r="HSJ95" s="192"/>
      <c r="HSK95" s="192"/>
      <c r="HSL95" s="192"/>
      <c r="HSM95" s="192"/>
      <c r="HSN95" s="192"/>
      <c r="HSO95" s="192"/>
      <c r="HSP95" s="192"/>
      <c r="HSQ95" s="192"/>
      <c r="HSR95" s="192"/>
      <c r="HSS95" s="192"/>
      <c r="HST95" s="192"/>
      <c r="HSU95" s="192"/>
      <c r="HSV95" s="192"/>
      <c r="HSW95" s="192"/>
      <c r="HSX95" s="192"/>
      <c r="HSY95" s="192"/>
      <c r="HSZ95" s="192"/>
      <c r="HTA95" s="192"/>
      <c r="HTB95" s="192"/>
      <c r="HTC95" s="192"/>
      <c r="HTD95" s="192"/>
      <c r="HTE95" s="192"/>
      <c r="HTF95" s="192"/>
      <c r="HTG95" s="192"/>
      <c r="HTH95" s="192"/>
      <c r="HTI95" s="192"/>
      <c r="HTJ95" s="192"/>
      <c r="HTK95" s="192"/>
      <c r="HTL95" s="192"/>
      <c r="HTM95" s="192"/>
      <c r="HTN95" s="192"/>
      <c r="HTO95" s="192"/>
      <c r="HTP95" s="192"/>
      <c r="HTQ95" s="192"/>
      <c r="HTR95" s="192"/>
      <c r="HTS95" s="192"/>
      <c r="HTT95" s="192"/>
      <c r="HTU95" s="192"/>
      <c r="HTV95" s="192"/>
      <c r="HTW95" s="192"/>
      <c r="HTX95" s="192"/>
      <c r="HTY95" s="192"/>
      <c r="HTZ95" s="192"/>
      <c r="HUA95" s="192"/>
      <c r="HUB95" s="192"/>
      <c r="HUC95" s="192"/>
      <c r="HUD95" s="192"/>
      <c r="HUE95" s="192"/>
      <c r="HUF95" s="192"/>
      <c r="HUG95" s="192"/>
      <c r="HUH95" s="192"/>
      <c r="HUI95" s="192"/>
      <c r="HUJ95" s="192"/>
      <c r="HUK95" s="192"/>
      <c r="HUL95" s="192"/>
      <c r="HUM95" s="192"/>
      <c r="HUN95" s="192"/>
      <c r="HUO95" s="192"/>
      <c r="HUP95" s="192"/>
      <c r="HUQ95" s="192"/>
      <c r="HUR95" s="192"/>
      <c r="HUS95" s="192"/>
      <c r="HUT95" s="192"/>
      <c r="HUU95" s="192"/>
      <c r="HUV95" s="192"/>
      <c r="HUW95" s="192"/>
      <c r="HUX95" s="192"/>
      <c r="HUY95" s="192"/>
      <c r="HUZ95" s="192"/>
      <c r="HVA95" s="192"/>
      <c r="HVB95" s="192"/>
      <c r="HVC95" s="192"/>
      <c r="HVD95" s="192"/>
      <c r="HVE95" s="192"/>
      <c r="HVF95" s="192"/>
      <c r="HVG95" s="192"/>
      <c r="HVH95" s="192"/>
      <c r="HVI95" s="192"/>
      <c r="HVJ95" s="192"/>
      <c r="HVK95" s="192"/>
      <c r="HVL95" s="192"/>
      <c r="HVM95" s="192"/>
      <c r="HVN95" s="192"/>
      <c r="HVO95" s="192"/>
      <c r="HVP95" s="192"/>
      <c r="HVQ95" s="192"/>
      <c r="HVR95" s="192"/>
      <c r="HVS95" s="192"/>
      <c r="HVT95" s="192"/>
      <c r="HVU95" s="192"/>
      <c r="HVV95" s="192"/>
      <c r="HVW95" s="192"/>
      <c r="HVX95" s="192"/>
      <c r="HVY95" s="192"/>
      <c r="HVZ95" s="192"/>
      <c r="HWA95" s="192"/>
      <c r="HWB95" s="192"/>
      <c r="HWC95" s="192"/>
      <c r="HWD95" s="192"/>
      <c r="HWE95" s="192"/>
      <c r="HWF95" s="192"/>
      <c r="HWG95" s="192"/>
      <c r="HWH95" s="192"/>
      <c r="HWI95" s="192"/>
      <c r="HWJ95" s="192"/>
      <c r="HWK95" s="192"/>
      <c r="HWL95" s="192"/>
      <c r="HWM95" s="192"/>
      <c r="HWN95" s="192"/>
      <c r="HWO95" s="192"/>
      <c r="HWP95" s="192"/>
      <c r="HWQ95" s="192"/>
      <c r="HWR95" s="192"/>
      <c r="HWS95" s="192"/>
      <c r="HWT95" s="192"/>
      <c r="HWU95" s="192"/>
      <c r="HWV95" s="192"/>
      <c r="HWW95" s="192"/>
      <c r="HWX95" s="192"/>
      <c r="HWY95" s="192"/>
      <c r="HWZ95" s="192"/>
      <c r="HXA95" s="192"/>
      <c r="HXB95" s="192"/>
      <c r="HXC95" s="192"/>
      <c r="HXD95" s="192"/>
      <c r="HXE95" s="192"/>
      <c r="HXF95" s="192"/>
      <c r="HXG95" s="192"/>
      <c r="HXH95" s="192"/>
      <c r="HXI95" s="192"/>
      <c r="HXJ95" s="192"/>
      <c r="HXK95" s="192"/>
      <c r="HXL95" s="192"/>
      <c r="HXM95" s="192"/>
      <c r="HXN95" s="192"/>
      <c r="HXO95" s="192"/>
      <c r="HXP95" s="192"/>
      <c r="HXQ95" s="192"/>
      <c r="HXR95" s="192"/>
      <c r="HXS95" s="192"/>
      <c r="HXT95" s="192"/>
      <c r="HXU95" s="192"/>
      <c r="HXV95" s="192"/>
      <c r="HXW95" s="192"/>
      <c r="HXX95" s="192"/>
      <c r="HXY95" s="192"/>
      <c r="HXZ95" s="192"/>
      <c r="HYA95" s="192"/>
      <c r="HYB95" s="192"/>
      <c r="HYC95" s="192"/>
      <c r="HYD95" s="192"/>
      <c r="HYE95" s="192"/>
      <c r="HYF95" s="192"/>
      <c r="HYG95" s="192"/>
      <c r="HYH95" s="192"/>
      <c r="HYI95" s="192"/>
      <c r="HYJ95" s="192"/>
      <c r="HYK95" s="192"/>
      <c r="HYL95" s="192"/>
      <c r="HYM95" s="192"/>
      <c r="HYN95" s="192"/>
      <c r="HYO95" s="192"/>
      <c r="HYP95" s="192"/>
      <c r="HYQ95" s="192"/>
      <c r="HYR95" s="192"/>
      <c r="HYS95" s="192"/>
      <c r="HYT95" s="192"/>
      <c r="HYU95" s="192"/>
      <c r="HYV95" s="192"/>
      <c r="HYW95" s="192"/>
      <c r="HYX95" s="192"/>
      <c r="HYY95" s="192"/>
      <c r="HYZ95" s="192"/>
      <c r="HZA95" s="192"/>
      <c r="HZB95" s="192"/>
      <c r="HZC95" s="192"/>
      <c r="HZD95" s="192"/>
      <c r="HZE95" s="192"/>
      <c r="HZF95" s="192"/>
      <c r="HZG95" s="192"/>
      <c r="HZH95" s="192"/>
      <c r="HZI95" s="192"/>
      <c r="HZJ95" s="192"/>
      <c r="HZK95" s="192"/>
      <c r="HZL95" s="192"/>
      <c r="HZM95" s="192"/>
      <c r="HZN95" s="192"/>
      <c r="HZO95" s="192"/>
      <c r="HZP95" s="192"/>
      <c r="HZQ95" s="192"/>
      <c r="HZR95" s="192"/>
      <c r="HZS95" s="192"/>
      <c r="HZT95" s="192"/>
      <c r="HZU95" s="192"/>
      <c r="HZV95" s="192"/>
      <c r="HZW95" s="192"/>
      <c r="HZX95" s="192"/>
      <c r="HZY95" s="192"/>
      <c r="HZZ95" s="192"/>
      <c r="IAA95" s="192"/>
      <c r="IAB95" s="192"/>
      <c r="IAC95" s="192"/>
      <c r="IAD95" s="192"/>
      <c r="IAE95" s="192"/>
      <c r="IAF95" s="192"/>
      <c r="IAG95" s="192"/>
      <c r="IAH95" s="192"/>
      <c r="IAI95" s="192"/>
      <c r="IAJ95" s="192"/>
      <c r="IAK95" s="192"/>
      <c r="IAL95" s="192"/>
      <c r="IAM95" s="192"/>
      <c r="IAN95" s="192"/>
      <c r="IAO95" s="192"/>
      <c r="IAP95" s="192"/>
      <c r="IAQ95" s="192"/>
      <c r="IAR95" s="192"/>
      <c r="IAS95" s="192"/>
      <c r="IAT95" s="192"/>
      <c r="IAU95" s="192"/>
      <c r="IAV95" s="192"/>
      <c r="IAW95" s="192"/>
      <c r="IAX95" s="192"/>
      <c r="IAY95" s="192"/>
      <c r="IAZ95" s="192"/>
      <c r="IBA95" s="192"/>
      <c r="IBB95" s="192"/>
      <c r="IBC95" s="192"/>
      <c r="IBD95" s="192"/>
      <c r="IBE95" s="192"/>
      <c r="IBF95" s="192"/>
      <c r="IBG95" s="192"/>
      <c r="IBH95" s="192"/>
      <c r="IBI95" s="192"/>
      <c r="IBJ95" s="192"/>
      <c r="IBK95" s="192"/>
      <c r="IBL95" s="192"/>
      <c r="IBM95" s="192"/>
      <c r="IBN95" s="192"/>
      <c r="IBO95" s="192"/>
      <c r="IBP95" s="192"/>
      <c r="IBQ95" s="192"/>
      <c r="IBR95" s="192"/>
      <c r="IBS95" s="192"/>
      <c r="IBT95" s="192"/>
      <c r="IBU95" s="192"/>
      <c r="IBV95" s="192"/>
      <c r="IBW95" s="192"/>
      <c r="IBX95" s="192"/>
      <c r="IBY95" s="192"/>
      <c r="IBZ95" s="192"/>
      <c r="ICA95" s="192"/>
      <c r="ICB95" s="192"/>
      <c r="ICC95" s="192"/>
      <c r="ICD95" s="192"/>
      <c r="ICE95" s="192"/>
      <c r="ICF95" s="192"/>
      <c r="ICG95" s="192"/>
      <c r="ICH95" s="192"/>
      <c r="ICI95" s="192"/>
      <c r="ICJ95" s="192"/>
      <c r="ICK95" s="192"/>
      <c r="ICL95" s="192"/>
      <c r="ICM95" s="192"/>
      <c r="ICN95" s="192"/>
      <c r="ICO95" s="192"/>
      <c r="ICP95" s="192"/>
      <c r="ICQ95" s="192"/>
      <c r="ICR95" s="192"/>
      <c r="ICS95" s="192"/>
      <c r="ICT95" s="192"/>
      <c r="ICU95" s="192"/>
      <c r="ICV95" s="192"/>
      <c r="ICW95" s="192"/>
      <c r="ICX95" s="192"/>
      <c r="ICY95" s="192"/>
      <c r="ICZ95" s="192"/>
      <c r="IDA95" s="192"/>
      <c r="IDB95" s="192"/>
      <c r="IDC95" s="192"/>
      <c r="IDD95" s="192"/>
      <c r="IDE95" s="192"/>
      <c r="IDF95" s="192"/>
      <c r="IDG95" s="192"/>
      <c r="IDH95" s="192"/>
      <c r="IDI95" s="192"/>
      <c r="IDJ95" s="192"/>
      <c r="IDK95" s="192"/>
      <c r="IDL95" s="192"/>
      <c r="IDM95" s="192"/>
      <c r="IDN95" s="192"/>
      <c r="IDO95" s="192"/>
      <c r="IDP95" s="192"/>
      <c r="IDQ95" s="192"/>
      <c r="IDR95" s="192"/>
      <c r="IDS95" s="192"/>
      <c r="IDT95" s="192"/>
      <c r="IDU95" s="192"/>
      <c r="IDV95" s="192"/>
      <c r="IDW95" s="192"/>
      <c r="IDX95" s="192"/>
      <c r="IDY95" s="192"/>
      <c r="IDZ95" s="192"/>
      <c r="IEA95" s="192"/>
      <c r="IEB95" s="192"/>
      <c r="IEC95" s="192"/>
      <c r="IED95" s="192"/>
      <c r="IEE95" s="192"/>
      <c r="IEF95" s="192"/>
      <c r="IEG95" s="192"/>
      <c r="IEH95" s="192"/>
      <c r="IEI95" s="192"/>
      <c r="IEJ95" s="192"/>
      <c r="IEK95" s="192"/>
      <c r="IEL95" s="192"/>
      <c r="IEM95" s="192"/>
      <c r="IEN95" s="192"/>
      <c r="IEO95" s="192"/>
      <c r="IEP95" s="192"/>
      <c r="IEQ95" s="192"/>
      <c r="IER95" s="192"/>
      <c r="IES95" s="192"/>
      <c r="IET95" s="192"/>
      <c r="IEU95" s="192"/>
      <c r="IEV95" s="192"/>
      <c r="IEW95" s="192"/>
      <c r="IEX95" s="192"/>
      <c r="IEY95" s="192"/>
      <c r="IEZ95" s="192"/>
      <c r="IFA95" s="192"/>
      <c r="IFB95" s="192"/>
      <c r="IFC95" s="192"/>
      <c r="IFD95" s="192"/>
      <c r="IFE95" s="192"/>
      <c r="IFF95" s="192"/>
      <c r="IFG95" s="192"/>
      <c r="IFH95" s="192"/>
      <c r="IFI95" s="192"/>
      <c r="IFJ95" s="192"/>
      <c r="IFK95" s="192"/>
      <c r="IFL95" s="192"/>
      <c r="IFM95" s="192"/>
      <c r="IFN95" s="192"/>
      <c r="IFO95" s="192"/>
      <c r="IFP95" s="192"/>
      <c r="IFQ95" s="192"/>
      <c r="IFR95" s="192"/>
      <c r="IFS95" s="192"/>
      <c r="IFT95" s="192"/>
      <c r="IFU95" s="192"/>
      <c r="IFV95" s="192"/>
      <c r="IFW95" s="192"/>
      <c r="IFX95" s="192"/>
      <c r="IFY95" s="192"/>
      <c r="IFZ95" s="192"/>
      <c r="IGA95" s="192"/>
      <c r="IGB95" s="192"/>
      <c r="IGC95" s="192"/>
      <c r="IGD95" s="192"/>
      <c r="IGE95" s="192"/>
      <c r="IGF95" s="192"/>
      <c r="IGG95" s="192"/>
      <c r="IGH95" s="192"/>
      <c r="IGI95" s="192"/>
      <c r="IGJ95" s="192"/>
      <c r="IGK95" s="192"/>
      <c r="IGL95" s="192"/>
      <c r="IGM95" s="192"/>
      <c r="IGN95" s="192"/>
      <c r="IGO95" s="192"/>
      <c r="IGP95" s="192"/>
      <c r="IGQ95" s="192"/>
      <c r="IGR95" s="192"/>
      <c r="IGS95" s="192"/>
      <c r="IGT95" s="192"/>
      <c r="IGU95" s="192"/>
      <c r="IGV95" s="192"/>
      <c r="IGW95" s="192"/>
      <c r="IGX95" s="192"/>
      <c r="IGY95" s="192"/>
      <c r="IGZ95" s="192"/>
      <c r="IHA95" s="192"/>
      <c r="IHB95" s="192"/>
      <c r="IHC95" s="192"/>
      <c r="IHD95" s="192"/>
      <c r="IHE95" s="192"/>
      <c r="IHF95" s="192"/>
      <c r="IHG95" s="192"/>
      <c r="IHH95" s="192"/>
      <c r="IHI95" s="192"/>
      <c r="IHJ95" s="192"/>
      <c r="IHK95" s="192"/>
      <c r="IHL95" s="192"/>
      <c r="IHM95" s="192"/>
      <c r="IHN95" s="192"/>
      <c r="IHO95" s="192"/>
      <c r="IHP95" s="192"/>
      <c r="IHQ95" s="192"/>
      <c r="IHR95" s="192"/>
      <c r="IHS95" s="192"/>
      <c r="IHT95" s="192"/>
      <c r="IHU95" s="192"/>
      <c r="IHV95" s="192"/>
      <c r="IHW95" s="192"/>
      <c r="IHX95" s="192"/>
      <c r="IHY95" s="192"/>
      <c r="IHZ95" s="192"/>
      <c r="IIA95" s="192"/>
      <c r="IIB95" s="192"/>
      <c r="IIC95" s="192"/>
      <c r="IID95" s="192"/>
      <c r="IIE95" s="192"/>
      <c r="IIF95" s="192"/>
      <c r="IIG95" s="192"/>
      <c r="IIH95" s="192"/>
      <c r="III95" s="192"/>
      <c r="IIJ95" s="192"/>
      <c r="IIK95" s="192"/>
      <c r="IIL95" s="192"/>
      <c r="IIM95" s="192"/>
      <c r="IIN95" s="192"/>
      <c r="IIO95" s="192"/>
      <c r="IIP95" s="192"/>
      <c r="IIQ95" s="192"/>
      <c r="IIR95" s="192"/>
      <c r="IIS95" s="192"/>
      <c r="IIT95" s="192"/>
      <c r="IIU95" s="192"/>
      <c r="IIV95" s="192"/>
      <c r="IIW95" s="192"/>
      <c r="IIX95" s="192"/>
      <c r="IIY95" s="192"/>
      <c r="IIZ95" s="192"/>
      <c r="IJA95" s="192"/>
      <c r="IJB95" s="192"/>
      <c r="IJC95" s="192"/>
      <c r="IJD95" s="192"/>
      <c r="IJE95" s="192"/>
      <c r="IJF95" s="192"/>
      <c r="IJG95" s="192"/>
      <c r="IJH95" s="192"/>
      <c r="IJI95" s="192"/>
      <c r="IJJ95" s="192"/>
      <c r="IJK95" s="192"/>
      <c r="IJL95" s="192"/>
      <c r="IJM95" s="192"/>
      <c r="IJN95" s="192"/>
      <c r="IJO95" s="192"/>
      <c r="IJP95" s="192"/>
      <c r="IJQ95" s="192"/>
      <c r="IJR95" s="192"/>
      <c r="IJS95" s="192"/>
      <c r="IJT95" s="192"/>
      <c r="IJU95" s="192"/>
      <c r="IJV95" s="192"/>
      <c r="IJW95" s="192"/>
      <c r="IJX95" s="192"/>
      <c r="IJY95" s="192"/>
      <c r="IJZ95" s="192"/>
      <c r="IKA95" s="192"/>
      <c r="IKB95" s="192"/>
      <c r="IKC95" s="192"/>
      <c r="IKD95" s="192"/>
      <c r="IKE95" s="192"/>
      <c r="IKF95" s="192"/>
      <c r="IKG95" s="192"/>
      <c r="IKH95" s="192"/>
      <c r="IKI95" s="192"/>
      <c r="IKJ95" s="192"/>
      <c r="IKK95" s="192"/>
      <c r="IKL95" s="192"/>
      <c r="IKM95" s="192"/>
      <c r="IKN95" s="192"/>
      <c r="IKO95" s="192"/>
      <c r="IKP95" s="192"/>
      <c r="IKQ95" s="192"/>
      <c r="IKR95" s="192"/>
      <c r="IKS95" s="192"/>
      <c r="IKT95" s="192"/>
      <c r="IKU95" s="192"/>
      <c r="IKV95" s="192"/>
      <c r="IKW95" s="192"/>
      <c r="IKX95" s="192"/>
      <c r="IKY95" s="192"/>
      <c r="IKZ95" s="192"/>
      <c r="ILA95" s="192"/>
      <c r="ILB95" s="192"/>
      <c r="ILC95" s="192"/>
      <c r="ILD95" s="192"/>
      <c r="ILE95" s="192"/>
      <c r="ILF95" s="192"/>
      <c r="ILG95" s="192"/>
      <c r="ILH95" s="192"/>
      <c r="ILI95" s="192"/>
      <c r="ILJ95" s="192"/>
      <c r="ILK95" s="192"/>
      <c r="ILL95" s="192"/>
      <c r="ILM95" s="192"/>
      <c r="ILN95" s="192"/>
      <c r="ILO95" s="192"/>
      <c r="ILP95" s="192"/>
      <c r="ILQ95" s="192"/>
      <c r="ILR95" s="192"/>
      <c r="ILS95" s="192"/>
      <c r="ILT95" s="192"/>
      <c r="ILU95" s="192"/>
      <c r="ILV95" s="192"/>
      <c r="ILW95" s="192"/>
      <c r="ILX95" s="192"/>
      <c r="ILY95" s="192"/>
      <c r="ILZ95" s="192"/>
      <c r="IMA95" s="192"/>
      <c r="IMB95" s="192"/>
      <c r="IMC95" s="192"/>
      <c r="IMD95" s="192"/>
      <c r="IME95" s="192"/>
      <c r="IMF95" s="192"/>
      <c r="IMG95" s="192"/>
      <c r="IMH95" s="192"/>
      <c r="IMI95" s="192"/>
      <c r="IMJ95" s="192"/>
      <c r="IMK95" s="192"/>
      <c r="IML95" s="192"/>
      <c r="IMM95" s="192"/>
      <c r="IMN95" s="192"/>
      <c r="IMO95" s="192"/>
      <c r="IMP95" s="192"/>
      <c r="IMQ95" s="192"/>
      <c r="IMR95" s="192"/>
      <c r="IMS95" s="192"/>
      <c r="IMT95" s="192"/>
      <c r="IMU95" s="192"/>
      <c r="IMV95" s="192"/>
      <c r="IMW95" s="192"/>
      <c r="IMX95" s="192"/>
      <c r="IMY95" s="192"/>
      <c r="IMZ95" s="192"/>
      <c r="INA95" s="192"/>
      <c r="INB95" s="192"/>
      <c r="INC95" s="192"/>
      <c r="IND95" s="192"/>
      <c r="INE95" s="192"/>
      <c r="INF95" s="192"/>
      <c r="ING95" s="192"/>
      <c r="INH95" s="192"/>
      <c r="INI95" s="192"/>
      <c r="INJ95" s="192"/>
      <c r="INK95" s="192"/>
      <c r="INL95" s="192"/>
      <c r="INM95" s="192"/>
      <c r="INN95" s="192"/>
      <c r="INO95" s="192"/>
      <c r="INP95" s="192"/>
      <c r="INQ95" s="192"/>
      <c r="INR95" s="192"/>
      <c r="INS95" s="192"/>
      <c r="INT95" s="192"/>
      <c r="INU95" s="192"/>
      <c r="INV95" s="192"/>
      <c r="INW95" s="192"/>
      <c r="INX95" s="192"/>
      <c r="INY95" s="192"/>
      <c r="INZ95" s="192"/>
      <c r="IOA95" s="192"/>
      <c r="IOB95" s="192"/>
      <c r="IOC95" s="192"/>
      <c r="IOD95" s="192"/>
      <c r="IOE95" s="192"/>
      <c r="IOF95" s="192"/>
      <c r="IOG95" s="192"/>
      <c r="IOH95" s="192"/>
      <c r="IOI95" s="192"/>
      <c r="IOJ95" s="192"/>
      <c r="IOK95" s="192"/>
      <c r="IOL95" s="192"/>
      <c r="IOM95" s="192"/>
      <c r="ION95" s="192"/>
      <c r="IOO95" s="192"/>
      <c r="IOP95" s="192"/>
      <c r="IOQ95" s="192"/>
      <c r="IOR95" s="192"/>
      <c r="IOS95" s="192"/>
      <c r="IOT95" s="192"/>
      <c r="IOU95" s="192"/>
      <c r="IOV95" s="192"/>
      <c r="IOW95" s="192"/>
      <c r="IOX95" s="192"/>
      <c r="IOY95" s="192"/>
      <c r="IOZ95" s="192"/>
      <c r="IPA95" s="192"/>
      <c r="IPB95" s="192"/>
      <c r="IPC95" s="192"/>
      <c r="IPD95" s="192"/>
      <c r="IPE95" s="192"/>
      <c r="IPF95" s="192"/>
      <c r="IPG95" s="192"/>
      <c r="IPH95" s="192"/>
      <c r="IPI95" s="192"/>
      <c r="IPJ95" s="192"/>
      <c r="IPK95" s="192"/>
      <c r="IPL95" s="192"/>
      <c r="IPM95" s="192"/>
      <c r="IPN95" s="192"/>
      <c r="IPO95" s="192"/>
      <c r="IPP95" s="192"/>
      <c r="IPQ95" s="192"/>
      <c r="IPR95" s="192"/>
      <c r="IPS95" s="192"/>
      <c r="IPT95" s="192"/>
      <c r="IPU95" s="192"/>
      <c r="IPV95" s="192"/>
      <c r="IPW95" s="192"/>
      <c r="IPX95" s="192"/>
      <c r="IPY95" s="192"/>
      <c r="IPZ95" s="192"/>
      <c r="IQA95" s="192"/>
      <c r="IQB95" s="192"/>
      <c r="IQC95" s="192"/>
      <c r="IQD95" s="192"/>
      <c r="IQE95" s="192"/>
      <c r="IQF95" s="192"/>
      <c r="IQG95" s="192"/>
      <c r="IQH95" s="192"/>
      <c r="IQI95" s="192"/>
      <c r="IQJ95" s="192"/>
      <c r="IQK95" s="192"/>
      <c r="IQL95" s="192"/>
      <c r="IQM95" s="192"/>
      <c r="IQN95" s="192"/>
      <c r="IQO95" s="192"/>
      <c r="IQP95" s="192"/>
      <c r="IQQ95" s="192"/>
      <c r="IQR95" s="192"/>
      <c r="IQS95" s="192"/>
      <c r="IQT95" s="192"/>
      <c r="IQU95" s="192"/>
      <c r="IQV95" s="192"/>
      <c r="IQW95" s="192"/>
      <c r="IQX95" s="192"/>
      <c r="IQY95" s="192"/>
      <c r="IQZ95" s="192"/>
      <c r="IRA95" s="192"/>
      <c r="IRB95" s="192"/>
      <c r="IRC95" s="192"/>
      <c r="IRD95" s="192"/>
      <c r="IRE95" s="192"/>
      <c r="IRF95" s="192"/>
      <c r="IRG95" s="192"/>
      <c r="IRH95" s="192"/>
      <c r="IRI95" s="192"/>
      <c r="IRJ95" s="192"/>
      <c r="IRK95" s="192"/>
      <c r="IRL95" s="192"/>
      <c r="IRM95" s="192"/>
      <c r="IRN95" s="192"/>
      <c r="IRO95" s="192"/>
      <c r="IRP95" s="192"/>
      <c r="IRQ95" s="192"/>
      <c r="IRR95" s="192"/>
      <c r="IRS95" s="192"/>
      <c r="IRT95" s="192"/>
      <c r="IRU95" s="192"/>
      <c r="IRV95" s="192"/>
      <c r="IRW95" s="192"/>
      <c r="IRX95" s="192"/>
      <c r="IRY95" s="192"/>
      <c r="IRZ95" s="192"/>
      <c r="ISA95" s="192"/>
      <c r="ISB95" s="192"/>
      <c r="ISC95" s="192"/>
      <c r="ISD95" s="192"/>
      <c r="ISE95" s="192"/>
      <c r="ISF95" s="192"/>
      <c r="ISG95" s="192"/>
      <c r="ISH95" s="192"/>
      <c r="ISI95" s="192"/>
      <c r="ISJ95" s="192"/>
      <c r="ISK95" s="192"/>
      <c r="ISL95" s="192"/>
      <c r="ISM95" s="192"/>
      <c r="ISN95" s="192"/>
      <c r="ISO95" s="192"/>
      <c r="ISP95" s="192"/>
      <c r="ISQ95" s="192"/>
      <c r="ISR95" s="192"/>
      <c r="ISS95" s="192"/>
      <c r="IST95" s="192"/>
      <c r="ISU95" s="192"/>
      <c r="ISV95" s="192"/>
      <c r="ISW95" s="192"/>
      <c r="ISX95" s="192"/>
      <c r="ISY95" s="192"/>
      <c r="ISZ95" s="192"/>
      <c r="ITA95" s="192"/>
      <c r="ITB95" s="192"/>
      <c r="ITC95" s="192"/>
      <c r="ITD95" s="192"/>
      <c r="ITE95" s="192"/>
      <c r="ITF95" s="192"/>
      <c r="ITG95" s="192"/>
      <c r="ITH95" s="192"/>
      <c r="ITI95" s="192"/>
      <c r="ITJ95" s="192"/>
      <c r="ITK95" s="192"/>
      <c r="ITL95" s="192"/>
      <c r="ITM95" s="192"/>
      <c r="ITN95" s="192"/>
      <c r="ITO95" s="192"/>
      <c r="ITP95" s="192"/>
      <c r="ITQ95" s="192"/>
      <c r="ITR95" s="192"/>
      <c r="ITS95" s="192"/>
      <c r="ITT95" s="192"/>
      <c r="ITU95" s="192"/>
      <c r="ITV95" s="192"/>
      <c r="ITW95" s="192"/>
      <c r="ITX95" s="192"/>
      <c r="ITY95" s="192"/>
      <c r="ITZ95" s="192"/>
      <c r="IUA95" s="192"/>
      <c r="IUB95" s="192"/>
      <c r="IUC95" s="192"/>
      <c r="IUD95" s="192"/>
      <c r="IUE95" s="192"/>
      <c r="IUF95" s="192"/>
      <c r="IUG95" s="192"/>
      <c r="IUH95" s="192"/>
      <c r="IUI95" s="192"/>
      <c r="IUJ95" s="192"/>
      <c r="IUK95" s="192"/>
      <c r="IUL95" s="192"/>
      <c r="IUM95" s="192"/>
      <c r="IUN95" s="192"/>
      <c r="IUO95" s="192"/>
      <c r="IUP95" s="192"/>
      <c r="IUQ95" s="192"/>
      <c r="IUR95" s="192"/>
      <c r="IUS95" s="192"/>
      <c r="IUT95" s="192"/>
      <c r="IUU95" s="192"/>
      <c r="IUV95" s="192"/>
      <c r="IUW95" s="192"/>
      <c r="IUX95" s="192"/>
      <c r="IUY95" s="192"/>
      <c r="IUZ95" s="192"/>
      <c r="IVA95" s="192"/>
      <c r="IVB95" s="192"/>
      <c r="IVC95" s="192"/>
      <c r="IVD95" s="192"/>
      <c r="IVE95" s="192"/>
      <c r="IVF95" s="192"/>
      <c r="IVG95" s="192"/>
      <c r="IVH95" s="192"/>
      <c r="IVI95" s="192"/>
      <c r="IVJ95" s="192"/>
      <c r="IVK95" s="192"/>
      <c r="IVL95" s="192"/>
      <c r="IVM95" s="192"/>
      <c r="IVN95" s="192"/>
      <c r="IVO95" s="192"/>
      <c r="IVP95" s="192"/>
      <c r="IVQ95" s="192"/>
      <c r="IVR95" s="192"/>
      <c r="IVS95" s="192"/>
      <c r="IVT95" s="192"/>
      <c r="IVU95" s="192"/>
      <c r="IVV95" s="192"/>
      <c r="IVW95" s="192"/>
      <c r="IVX95" s="192"/>
      <c r="IVY95" s="192"/>
      <c r="IVZ95" s="192"/>
      <c r="IWA95" s="192"/>
      <c r="IWB95" s="192"/>
      <c r="IWC95" s="192"/>
      <c r="IWD95" s="192"/>
      <c r="IWE95" s="192"/>
      <c r="IWF95" s="192"/>
      <c r="IWG95" s="192"/>
      <c r="IWH95" s="192"/>
      <c r="IWI95" s="192"/>
      <c r="IWJ95" s="192"/>
      <c r="IWK95" s="192"/>
      <c r="IWL95" s="192"/>
      <c r="IWM95" s="192"/>
      <c r="IWN95" s="192"/>
      <c r="IWO95" s="192"/>
      <c r="IWP95" s="192"/>
      <c r="IWQ95" s="192"/>
      <c r="IWR95" s="192"/>
      <c r="IWS95" s="192"/>
      <c r="IWT95" s="192"/>
      <c r="IWU95" s="192"/>
      <c r="IWV95" s="192"/>
      <c r="IWW95" s="192"/>
      <c r="IWX95" s="192"/>
      <c r="IWY95" s="192"/>
      <c r="IWZ95" s="192"/>
      <c r="IXA95" s="192"/>
      <c r="IXB95" s="192"/>
      <c r="IXC95" s="192"/>
      <c r="IXD95" s="192"/>
      <c r="IXE95" s="192"/>
      <c r="IXF95" s="192"/>
      <c r="IXG95" s="192"/>
      <c r="IXH95" s="192"/>
      <c r="IXI95" s="192"/>
      <c r="IXJ95" s="192"/>
      <c r="IXK95" s="192"/>
      <c r="IXL95" s="192"/>
      <c r="IXM95" s="192"/>
      <c r="IXN95" s="192"/>
      <c r="IXO95" s="192"/>
      <c r="IXP95" s="192"/>
      <c r="IXQ95" s="192"/>
      <c r="IXR95" s="192"/>
      <c r="IXS95" s="192"/>
      <c r="IXT95" s="192"/>
      <c r="IXU95" s="192"/>
      <c r="IXV95" s="192"/>
      <c r="IXW95" s="192"/>
      <c r="IXX95" s="192"/>
      <c r="IXY95" s="192"/>
      <c r="IXZ95" s="192"/>
      <c r="IYA95" s="192"/>
      <c r="IYB95" s="192"/>
      <c r="IYC95" s="192"/>
      <c r="IYD95" s="192"/>
      <c r="IYE95" s="192"/>
      <c r="IYF95" s="192"/>
      <c r="IYG95" s="192"/>
      <c r="IYH95" s="192"/>
      <c r="IYI95" s="192"/>
      <c r="IYJ95" s="192"/>
      <c r="IYK95" s="192"/>
      <c r="IYL95" s="192"/>
      <c r="IYM95" s="192"/>
      <c r="IYN95" s="192"/>
      <c r="IYO95" s="192"/>
      <c r="IYP95" s="192"/>
      <c r="IYQ95" s="192"/>
      <c r="IYR95" s="192"/>
      <c r="IYS95" s="192"/>
      <c r="IYT95" s="192"/>
      <c r="IYU95" s="192"/>
      <c r="IYV95" s="192"/>
      <c r="IYW95" s="192"/>
      <c r="IYX95" s="192"/>
      <c r="IYY95" s="192"/>
      <c r="IYZ95" s="192"/>
      <c r="IZA95" s="192"/>
      <c r="IZB95" s="192"/>
      <c r="IZC95" s="192"/>
      <c r="IZD95" s="192"/>
      <c r="IZE95" s="192"/>
      <c r="IZF95" s="192"/>
      <c r="IZG95" s="192"/>
      <c r="IZH95" s="192"/>
      <c r="IZI95" s="192"/>
      <c r="IZJ95" s="192"/>
      <c r="IZK95" s="192"/>
      <c r="IZL95" s="192"/>
      <c r="IZM95" s="192"/>
      <c r="IZN95" s="192"/>
      <c r="IZO95" s="192"/>
      <c r="IZP95" s="192"/>
      <c r="IZQ95" s="192"/>
      <c r="IZR95" s="192"/>
      <c r="IZS95" s="192"/>
      <c r="IZT95" s="192"/>
      <c r="IZU95" s="192"/>
      <c r="IZV95" s="192"/>
      <c r="IZW95" s="192"/>
      <c r="IZX95" s="192"/>
      <c r="IZY95" s="192"/>
      <c r="IZZ95" s="192"/>
      <c r="JAA95" s="192"/>
      <c r="JAB95" s="192"/>
      <c r="JAC95" s="192"/>
      <c r="JAD95" s="192"/>
      <c r="JAE95" s="192"/>
      <c r="JAF95" s="192"/>
      <c r="JAG95" s="192"/>
      <c r="JAH95" s="192"/>
      <c r="JAI95" s="192"/>
      <c r="JAJ95" s="192"/>
      <c r="JAK95" s="192"/>
      <c r="JAL95" s="192"/>
      <c r="JAM95" s="192"/>
      <c r="JAN95" s="192"/>
      <c r="JAO95" s="192"/>
      <c r="JAP95" s="192"/>
      <c r="JAQ95" s="192"/>
      <c r="JAR95" s="192"/>
      <c r="JAS95" s="192"/>
      <c r="JAT95" s="192"/>
      <c r="JAU95" s="192"/>
      <c r="JAV95" s="192"/>
      <c r="JAW95" s="192"/>
      <c r="JAX95" s="192"/>
      <c r="JAY95" s="192"/>
      <c r="JAZ95" s="192"/>
      <c r="JBA95" s="192"/>
      <c r="JBB95" s="192"/>
      <c r="JBC95" s="192"/>
      <c r="JBD95" s="192"/>
      <c r="JBE95" s="192"/>
      <c r="JBF95" s="192"/>
      <c r="JBG95" s="192"/>
      <c r="JBH95" s="192"/>
      <c r="JBI95" s="192"/>
      <c r="JBJ95" s="192"/>
      <c r="JBK95" s="192"/>
      <c r="JBL95" s="192"/>
      <c r="JBM95" s="192"/>
      <c r="JBN95" s="192"/>
      <c r="JBO95" s="192"/>
      <c r="JBP95" s="192"/>
      <c r="JBQ95" s="192"/>
      <c r="JBR95" s="192"/>
      <c r="JBS95" s="192"/>
      <c r="JBT95" s="192"/>
      <c r="JBU95" s="192"/>
      <c r="JBV95" s="192"/>
      <c r="JBW95" s="192"/>
      <c r="JBX95" s="192"/>
      <c r="JBY95" s="192"/>
      <c r="JBZ95" s="192"/>
      <c r="JCA95" s="192"/>
      <c r="JCB95" s="192"/>
      <c r="JCC95" s="192"/>
      <c r="JCD95" s="192"/>
      <c r="JCE95" s="192"/>
      <c r="JCF95" s="192"/>
      <c r="JCG95" s="192"/>
      <c r="JCH95" s="192"/>
      <c r="JCI95" s="192"/>
      <c r="JCJ95" s="192"/>
      <c r="JCK95" s="192"/>
      <c r="JCL95" s="192"/>
      <c r="JCM95" s="192"/>
      <c r="JCN95" s="192"/>
      <c r="JCO95" s="192"/>
      <c r="JCP95" s="192"/>
      <c r="JCQ95" s="192"/>
      <c r="JCR95" s="192"/>
      <c r="JCS95" s="192"/>
      <c r="JCT95" s="192"/>
      <c r="JCU95" s="192"/>
      <c r="JCV95" s="192"/>
      <c r="JCW95" s="192"/>
      <c r="JCX95" s="192"/>
      <c r="JCY95" s="192"/>
      <c r="JCZ95" s="192"/>
      <c r="JDA95" s="192"/>
      <c r="JDB95" s="192"/>
      <c r="JDC95" s="192"/>
      <c r="JDD95" s="192"/>
      <c r="JDE95" s="192"/>
      <c r="JDF95" s="192"/>
      <c r="JDG95" s="192"/>
      <c r="JDH95" s="192"/>
      <c r="JDI95" s="192"/>
      <c r="JDJ95" s="192"/>
      <c r="JDK95" s="192"/>
      <c r="JDL95" s="192"/>
      <c r="JDM95" s="192"/>
      <c r="JDN95" s="192"/>
      <c r="JDO95" s="192"/>
      <c r="JDP95" s="192"/>
      <c r="JDQ95" s="192"/>
      <c r="JDR95" s="192"/>
      <c r="JDS95" s="192"/>
      <c r="JDT95" s="192"/>
      <c r="JDU95" s="192"/>
      <c r="JDV95" s="192"/>
      <c r="JDW95" s="192"/>
      <c r="JDX95" s="192"/>
      <c r="JDY95" s="192"/>
      <c r="JDZ95" s="192"/>
      <c r="JEA95" s="192"/>
      <c r="JEB95" s="192"/>
      <c r="JEC95" s="192"/>
      <c r="JED95" s="192"/>
      <c r="JEE95" s="192"/>
      <c r="JEF95" s="192"/>
      <c r="JEG95" s="192"/>
      <c r="JEH95" s="192"/>
      <c r="JEI95" s="192"/>
      <c r="JEJ95" s="192"/>
      <c r="JEK95" s="192"/>
      <c r="JEL95" s="192"/>
      <c r="JEM95" s="192"/>
      <c r="JEN95" s="192"/>
      <c r="JEO95" s="192"/>
      <c r="JEP95" s="192"/>
      <c r="JEQ95" s="192"/>
      <c r="JER95" s="192"/>
      <c r="JES95" s="192"/>
      <c r="JET95" s="192"/>
      <c r="JEU95" s="192"/>
      <c r="JEV95" s="192"/>
      <c r="JEW95" s="192"/>
      <c r="JEX95" s="192"/>
      <c r="JEY95" s="192"/>
      <c r="JEZ95" s="192"/>
      <c r="JFA95" s="192"/>
      <c r="JFB95" s="192"/>
      <c r="JFC95" s="192"/>
      <c r="JFD95" s="192"/>
      <c r="JFE95" s="192"/>
      <c r="JFF95" s="192"/>
      <c r="JFG95" s="192"/>
      <c r="JFH95" s="192"/>
      <c r="JFI95" s="192"/>
      <c r="JFJ95" s="192"/>
      <c r="JFK95" s="192"/>
      <c r="JFL95" s="192"/>
      <c r="JFM95" s="192"/>
      <c r="JFN95" s="192"/>
      <c r="JFO95" s="192"/>
      <c r="JFP95" s="192"/>
      <c r="JFQ95" s="192"/>
      <c r="JFR95" s="192"/>
      <c r="JFS95" s="192"/>
      <c r="JFT95" s="192"/>
      <c r="JFU95" s="192"/>
      <c r="JFV95" s="192"/>
      <c r="JFW95" s="192"/>
      <c r="JFX95" s="192"/>
      <c r="JFY95" s="192"/>
      <c r="JFZ95" s="192"/>
      <c r="JGA95" s="192"/>
      <c r="JGB95" s="192"/>
      <c r="JGC95" s="192"/>
      <c r="JGD95" s="192"/>
      <c r="JGE95" s="192"/>
      <c r="JGF95" s="192"/>
      <c r="JGG95" s="192"/>
      <c r="JGH95" s="192"/>
      <c r="JGI95" s="192"/>
      <c r="JGJ95" s="192"/>
      <c r="JGK95" s="192"/>
      <c r="JGL95" s="192"/>
      <c r="JGM95" s="192"/>
      <c r="JGN95" s="192"/>
      <c r="JGO95" s="192"/>
      <c r="JGP95" s="192"/>
      <c r="JGQ95" s="192"/>
      <c r="JGR95" s="192"/>
      <c r="JGS95" s="192"/>
      <c r="JGT95" s="192"/>
      <c r="JGU95" s="192"/>
      <c r="JGV95" s="192"/>
      <c r="JGW95" s="192"/>
      <c r="JGX95" s="192"/>
      <c r="JGY95" s="192"/>
      <c r="JGZ95" s="192"/>
      <c r="JHA95" s="192"/>
      <c r="JHB95" s="192"/>
      <c r="JHC95" s="192"/>
      <c r="JHD95" s="192"/>
      <c r="JHE95" s="192"/>
      <c r="JHF95" s="192"/>
      <c r="JHG95" s="192"/>
      <c r="JHH95" s="192"/>
      <c r="JHI95" s="192"/>
      <c r="JHJ95" s="192"/>
      <c r="JHK95" s="192"/>
      <c r="JHL95" s="192"/>
      <c r="JHM95" s="192"/>
      <c r="JHN95" s="192"/>
      <c r="JHO95" s="192"/>
      <c r="JHP95" s="192"/>
      <c r="JHQ95" s="192"/>
      <c r="JHR95" s="192"/>
      <c r="JHS95" s="192"/>
      <c r="JHT95" s="192"/>
      <c r="JHU95" s="192"/>
      <c r="JHV95" s="192"/>
      <c r="JHW95" s="192"/>
      <c r="JHX95" s="192"/>
      <c r="JHY95" s="192"/>
      <c r="JHZ95" s="192"/>
      <c r="JIA95" s="192"/>
      <c r="JIB95" s="192"/>
      <c r="JIC95" s="192"/>
      <c r="JID95" s="192"/>
      <c r="JIE95" s="192"/>
      <c r="JIF95" s="192"/>
      <c r="JIG95" s="192"/>
      <c r="JIH95" s="192"/>
      <c r="JII95" s="192"/>
      <c r="JIJ95" s="192"/>
      <c r="JIK95" s="192"/>
      <c r="JIL95" s="192"/>
      <c r="JIM95" s="192"/>
      <c r="JIN95" s="192"/>
      <c r="JIO95" s="192"/>
      <c r="JIP95" s="192"/>
      <c r="JIQ95" s="192"/>
      <c r="JIR95" s="192"/>
      <c r="JIS95" s="192"/>
      <c r="JIT95" s="192"/>
      <c r="JIU95" s="192"/>
      <c r="JIV95" s="192"/>
      <c r="JIW95" s="192"/>
      <c r="JIX95" s="192"/>
      <c r="JIY95" s="192"/>
      <c r="JIZ95" s="192"/>
      <c r="JJA95" s="192"/>
      <c r="JJB95" s="192"/>
      <c r="JJC95" s="192"/>
      <c r="JJD95" s="192"/>
      <c r="JJE95" s="192"/>
      <c r="JJF95" s="192"/>
      <c r="JJG95" s="192"/>
      <c r="JJH95" s="192"/>
      <c r="JJI95" s="192"/>
      <c r="JJJ95" s="192"/>
      <c r="JJK95" s="192"/>
      <c r="JJL95" s="192"/>
      <c r="JJM95" s="192"/>
      <c r="JJN95" s="192"/>
      <c r="JJO95" s="192"/>
      <c r="JJP95" s="192"/>
      <c r="JJQ95" s="192"/>
      <c r="JJR95" s="192"/>
      <c r="JJS95" s="192"/>
      <c r="JJT95" s="192"/>
      <c r="JJU95" s="192"/>
      <c r="JJV95" s="192"/>
      <c r="JJW95" s="192"/>
      <c r="JJX95" s="192"/>
      <c r="JJY95" s="192"/>
      <c r="JJZ95" s="192"/>
      <c r="JKA95" s="192"/>
      <c r="JKB95" s="192"/>
      <c r="JKC95" s="192"/>
      <c r="JKD95" s="192"/>
      <c r="JKE95" s="192"/>
      <c r="JKF95" s="192"/>
      <c r="JKG95" s="192"/>
      <c r="JKH95" s="192"/>
      <c r="JKI95" s="192"/>
      <c r="JKJ95" s="192"/>
      <c r="JKK95" s="192"/>
      <c r="JKL95" s="192"/>
      <c r="JKM95" s="192"/>
      <c r="JKN95" s="192"/>
      <c r="JKO95" s="192"/>
      <c r="JKP95" s="192"/>
      <c r="JKQ95" s="192"/>
      <c r="JKR95" s="192"/>
      <c r="JKS95" s="192"/>
      <c r="JKT95" s="192"/>
      <c r="JKU95" s="192"/>
      <c r="JKV95" s="192"/>
      <c r="JKW95" s="192"/>
      <c r="JKX95" s="192"/>
      <c r="JKY95" s="192"/>
      <c r="JKZ95" s="192"/>
      <c r="JLA95" s="192"/>
      <c r="JLB95" s="192"/>
      <c r="JLC95" s="192"/>
      <c r="JLD95" s="192"/>
      <c r="JLE95" s="192"/>
      <c r="JLF95" s="192"/>
      <c r="JLG95" s="192"/>
      <c r="JLH95" s="192"/>
      <c r="JLI95" s="192"/>
      <c r="JLJ95" s="192"/>
      <c r="JLK95" s="192"/>
      <c r="JLL95" s="192"/>
      <c r="JLM95" s="192"/>
      <c r="JLN95" s="192"/>
      <c r="JLO95" s="192"/>
      <c r="JLP95" s="192"/>
      <c r="JLQ95" s="192"/>
      <c r="JLR95" s="192"/>
      <c r="JLS95" s="192"/>
      <c r="JLT95" s="192"/>
      <c r="JLU95" s="192"/>
      <c r="JLV95" s="192"/>
      <c r="JLW95" s="192"/>
      <c r="JLX95" s="192"/>
      <c r="JLY95" s="192"/>
      <c r="JLZ95" s="192"/>
      <c r="JMA95" s="192"/>
      <c r="JMB95" s="192"/>
      <c r="JMC95" s="192"/>
      <c r="JMD95" s="192"/>
      <c r="JME95" s="192"/>
      <c r="JMF95" s="192"/>
      <c r="JMG95" s="192"/>
      <c r="JMH95" s="192"/>
      <c r="JMI95" s="192"/>
      <c r="JMJ95" s="192"/>
      <c r="JMK95" s="192"/>
      <c r="JML95" s="192"/>
      <c r="JMM95" s="192"/>
      <c r="JMN95" s="192"/>
      <c r="JMO95" s="192"/>
      <c r="JMP95" s="192"/>
      <c r="JMQ95" s="192"/>
      <c r="JMR95" s="192"/>
      <c r="JMS95" s="192"/>
      <c r="JMT95" s="192"/>
      <c r="JMU95" s="192"/>
      <c r="JMV95" s="192"/>
      <c r="JMW95" s="192"/>
      <c r="JMX95" s="192"/>
      <c r="JMY95" s="192"/>
      <c r="JMZ95" s="192"/>
      <c r="JNA95" s="192"/>
      <c r="JNB95" s="192"/>
      <c r="JNC95" s="192"/>
      <c r="JND95" s="192"/>
      <c r="JNE95" s="192"/>
      <c r="JNF95" s="192"/>
      <c r="JNG95" s="192"/>
      <c r="JNH95" s="192"/>
      <c r="JNI95" s="192"/>
      <c r="JNJ95" s="192"/>
      <c r="JNK95" s="192"/>
      <c r="JNL95" s="192"/>
      <c r="JNM95" s="192"/>
      <c r="JNN95" s="192"/>
      <c r="JNO95" s="192"/>
      <c r="JNP95" s="192"/>
      <c r="JNQ95" s="192"/>
      <c r="JNR95" s="192"/>
      <c r="JNS95" s="192"/>
      <c r="JNT95" s="192"/>
      <c r="JNU95" s="192"/>
      <c r="JNV95" s="192"/>
      <c r="JNW95" s="192"/>
      <c r="JNX95" s="192"/>
      <c r="JNY95" s="192"/>
      <c r="JNZ95" s="192"/>
      <c r="JOA95" s="192"/>
      <c r="JOB95" s="192"/>
      <c r="JOC95" s="192"/>
      <c r="JOD95" s="192"/>
      <c r="JOE95" s="192"/>
      <c r="JOF95" s="192"/>
      <c r="JOG95" s="192"/>
      <c r="JOH95" s="192"/>
      <c r="JOI95" s="192"/>
      <c r="JOJ95" s="192"/>
      <c r="JOK95" s="192"/>
      <c r="JOL95" s="192"/>
      <c r="JOM95" s="192"/>
      <c r="JON95" s="192"/>
      <c r="JOO95" s="192"/>
      <c r="JOP95" s="192"/>
      <c r="JOQ95" s="192"/>
      <c r="JOR95" s="192"/>
      <c r="JOS95" s="192"/>
      <c r="JOT95" s="192"/>
      <c r="JOU95" s="192"/>
      <c r="JOV95" s="192"/>
      <c r="JOW95" s="192"/>
      <c r="JOX95" s="192"/>
      <c r="JOY95" s="192"/>
      <c r="JOZ95" s="192"/>
      <c r="JPA95" s="192"/>
      <c r="JPB95" s="192"/>
      <c r="JPC95" s="192"/>
      <c r="JPD95" s="192"/>
      <c r="JPE95" s="192"/>
      <c r="JPF95" s="192"/>
      <c r="JPG95" s="192"/>
      <c r="JPH95" s="192"/>
      <c r="JPI95" s="192"/>
      <c r="JPJ95" s="192"/>
      <c r="JPK95" s="192"/>
      <c r="JPL95" s="192"/>
      <c r="JPM95" s="192"/>
      <c r="JPN95" s="192"/>
      <c r="JPO95" s="192"/>
      <c r="JPP95" s="192"/>
      <c r="JPQ95" s="192"/>
      <c r="JPR95" s="192"/>
      <c r="JPS95" s="192"/>
      <c r="JPT95" s="192"/>
      <c r="JPU95" s="192"/>
      <c r="JPV95" s="192"/>
      <c r="JPW95" s="192"/>
      <c r="JPX95" s="192"/>
      <c r="JPY95" s="192"/>
      <c r="JPZ95" s="192"/>
      <c r="JQA95" s="192"/>
      <c r="JQB95" s="192"/>
      <c r="JQC95" s="192"/>
      <c r="JQD95" s="192"/>
      <c r="JQE95" s="192"/>
      <c r="JQF95" s="192"/>
      <c r="JQG95" s="192"/>
      <c r="JQH95" s="192"/>
      <c r="JQI95" s="192"/>
      <c r="JQJ95" s="192"/>
      <c r="JQK95" s="192"/>
      <c r="JQL95" s="192"/>
      <c r="JQM95" s="192"/>
      <c r="JQN95" s="192"/>
      <c r="JQO95" s="192"/>
      <c r="JQP95" s="192"/>
      <c r="JQQ95" s="192"/>
      <c r="JQR95" s="192"/>
      <c r="JQS95" s="192"/>
      <c r="JQT95" s="192"/>
      <c r="JQU95" s="192"/>
      <c r="JQV95" s="192"/>
      <c r="JQW95" s="192"/>
      <c r="JQX95" s="192"/>
      <c r="JQY95" s="192"/>
      <c r="JQZ95" s="192"/>
      <c r="JRA95" s="192"/>
      <c r="JRB95" s="192"/>
      <c r="JRC95" s="192"/>
      <c r="JRD95" s="192"/>
      <c r="JRE95" s="192"/>
      <c r="JRF95" s="192"/>
      <c r="JRG95" s="192"/>
      <c r="JRH95" s="192"/>
      <c r="JRI95" s="192"/>
      <c r="JRJ95" s="192"/>
      <c r="JRK95" s="192"/>
      <c r="JRL95" s="192"/>
      <c r="JRM95" s="192"/>
      <c r="JRN95" s="192"/>
      <c r="JRO95" s="192"/>
      <c r="JRP95" s="192"/>
      <c r="JRQ95" s="192"/>
      <c r="JRR95" s="192"/>
      <c r="JRS95" s="192"/>
      <c r="JRT95" s="192"/>
      <c r="JRU95" s="192"/>
      <c r="JRV95" s="192"/>
      <c r="JRW95" s="192"/>
      <c r="JRX95" s="192"/>
      <c r="JRY95" s="192"/>
      <c r="JRZ95" s="192"/>
      <c r="JSA95" s="192"/>
      <c r="JSB95" s="192"/>
      <c r="JSC95" s="192"/>
      <c r="JSD95" s="192"/>
      <c r="JSE95" s="192"/>
      <c r="JSF95" s="192"/>
      <c r="JSG95" s="192"/>
      <c r="JSH95" s="192"/>
      <c r="JSI95" s="192"/>
      <c r="JSJ95" s="192"/>
      <c r="JSK95" s="192"/>
      <c r="JSL95" s="192"/>
      <c r="JSM95" s="192"/>
      <c r="JSN95" s="192"/>
      <c r="JSO95" s="192"/>
      <c r="JSP95" s="192"/>
      <c r="JSQ95" s="192"/>
      <c r="JSR95" s="192"/>
      <c r="JSS95" s="192"/>
      <c r="JST95" s="192"/>
      <c r="JSU95" s="192"/>
      <c r="JSV95" s="192"/>
      <c r="JSW95" s="192"/>
      <c r="JSX95" s="192"/>
      <c r="JSY95" s="192"/>
      <c r="JSZ95" s="192"/>
      <c r="JTA95" s="192"/>
      <c r="JTB95" s="192"/>
      <c r="JTC95" s="192"/>
      <c r="JTD95" s="192"/>
      <c r="JTE95" s="192"/>
      <c r="JTF95" s="192"/>
      <c r="JTG95" s="192"/>
      <c r="JTH95" s="192"/>
      <c r="JTI95" s="192"/>
      <c r="JTJ95" s="192"/>
      <c r="JTK95" s="192"/>
      <c r="JTL95" s="192"/>
      <c r="JTM95" s="192"/>
      <c r="JTN95" s="192"/>
      <c r="JTO95" s="192"/>
      <c r="JTP95" s="192"/>
      <c r="JTQ95" s="192"/>
      <c r="JTR95" s="192"/>
      <c r="JTS95" s="192"/>
      <c r="JTT95" s="192"/>
      <c r="JTU95" s="192"/>
      <c r="JTV95" s="192"/>
      <c r="JTW95" s="192"/>
      <c r="JTX95" s="192"/>
      <c r="JTY95" s="192"/>
      <c r="JTZ95" s="192"/>
      <c r="JUA95" s="192"/>
      <c r="JUB95" s="192"/>
      <c r="JUC95" s="192"/>
      <c r="JUD95" s="192"/>
      <c r="JUE95" s="192"/>
      <c r="JUF95" s="192"/>
      <c r="JUG95" s="192"/>
      <c r="JUH95" s="192"/>
      <c r="JUI95" s="192"/>
      <c r="JUJ95" s="192"/>
      <c r="JUK95" s="192"/>
      <c r="JUL95" s="192"/>
      <c r="JUM95" s="192"/>
      <c r="JUN95" s="192"/>
      <c r="JUO95" s="192"/>
      <c r="JUP95" s="192"/>
      <c r="JUQ95" s="192"/>
      <c r="JUR95" s="192"/>
      <c r="JUS95" s="192"/>
      <c r="JUT95" s="192"/>
      <c r="JUU95" s="192"/>
      <c r="JUV95" s="192"/>
      <c r="JUW95" s="192"/>
      <c r="JUX95" s="192"/>
      <c r="JUY95" s="192"/>
      <c r="JUZ95" s="192"/>
      <c r="JVA95" s="192"/>
      <c r="JVB95" s="192"/>
      <c r="JVC95" s="192"/>
      <c r="JVD95" s="192"/>
      <c r="JVE95" s="192"/>
      <c r="JVF95" s="192"/>
      <c r="JVG95" s="192"/>
      <c r="JVH95" s="192"/>
      <c r="JVI95" s="192"/>
      <c r="JVJ95" s="192"/>
      <c r="JVK95" s="192"/>
      <c r="JVL95" s="192"/>
      <c r="JVM95" s="192"/>
      <c r="JVN95" s="192"/>
      <c r="JVO95" s="192"/>
      <c r="JVP95" s="192"/>
      <c r="JVQ95" s="192"/>
      <c r="JVR95" s="192"/>
      <c r="JVS95" s="192"/>
      <c r="JVT95" s="192"/>
      <c r="JVU95" s="192"/>
      <c r="JVV95" s="192"/>
      <c r="JVW95" s="192"/>
      <c r="JVX95" s="192"/>
      <c r="JVY95" s="192"/>
      <c r="JVZ95" s="192"/>
      <c r="JWA95" s="192"/>
      <c r="JWB95" s="192"/>
      <c r="JWC95" s="192"/>
      <c r="JWD95" s="192"/>
      <c r="JWE95" s="192"/>
      <c r="JWF95" s="192"/>
      <c r="JWG95" s="192"/>
      <c r="JWH95" s="192"/>
      <c r="JWI95" s="192"/>
      <c r="JWJ95" s="192"/>
      <c r="JWK95" s="192"/>
      <c r="JWL95" s="192"/>
      <c r="JWM95" s="192"/>
      <c r="JWN95" s="192"/>
      <c r="JWO95" s="192"/>
      <c r="JWP95" s="192"/>
      <c r="JWQ95" s="192"/>
      <c r="JWR95" s="192"/>
      <c r="JWS95" s="192"/>
      <c r="JWT95" s="192"/>
      <c r="JWU95" s="192"/>
      <c r="JWV95" s="192"/>
      <c r="JWW95" s="192"/>
      <c r="JWX95" s="192"/>
      <c r="JWY95" s="192"/>
      <c r="JWZ95" s="192"/>
      <c r="JXA95" s="192"/>
      <c r="JXB95" s="192"/>
      <c r="JXC95" s="192"/>
      <c r="JXD95" s="192"/>
      <c r="JXE95" s="192"/>
      <c r="JXF95" s="192"/>
      <c r="JXG95" s="192"/>
      <c r="JXH95" s="192"/>
      <c r="JXI95" s="192"/>
      <c r="JXJ95" s="192"/>
      <c r="JXK95" s="192"/>
      <c r="JXL95" s="192"/>
      <c r="JXM95" s="192"/>
      <c r="JXN95" s="192"/>
      <c r="JXO95" s="192"/>
      <c r="JXP95" s="192"/>
      <c r="JXQ95" s="192"/>
      <c r="JXR95" s="192"/>
      <c r="JXS95" s="192"/>
      <c r="JXT95" s="192"/>
      <c r="JXU95" s="192"/>
      <c r="JXV95" s="192"/>
      <c r="JXW95" s="192"/>
      <c r="JXX95" s="192"/>
      <c r="JXY95" s="192"/>
      <c r="JXZ95" s="192"/>
      <c r="JYA95" s="192"/>
      <c r="JYB95" s="192"/>
      <c r="JYC95" s="192"/>
      <c r="JYD95" s="192"/>
      <c r="JYE95" s="192"/>
      <c r="JYF95" s="192"/>
      <c r="JYG95" s="192"/>
      <c r="JYH95" s="192"/>
      <c r="JYI95" s="192"/>
      <c r="JYJ95" s="192"/>
      <c r="JYK95" s="192"/>
      <c r="JYL95" s="192"/>
      <c r="JYM95" s="192"/>
      <c r="JYN95" s="192"/>
      <c r="JYO95" s="192"/>
      <c r="JYP95" s="192"/>
      <c r="JYQ95" s="192"/>
      <c r="JYR95" s="192"/>
      <c r="JYS95" s="192"/>
      <c r="JYT95" s="192"/>
      <c r="JYU95" s="192"/>
      <c r="JYV95" s="192"/>
      <c r="JYW95" s="192"/>
      <c r="JYX95" s="192"/>
      <c r="JYY95" s="192"/>
      <c r="JYZ95" s="192"/>
      <c r="JZA95" s="192"/>
      <c r="JZB95" s="192"/>
      <c r="JZC95" s="192"/>
      <c r="JZD95" s="192"/>
      <c r="JZE95" s="192"/>
      <c r="JZF95" s="192"/>
      <c r="JZG95" s="192"/>
      <c r="JZH95" s="192"/>
      <c r="JZI95" s="192"/>
      <c r="JZJ95" s="192"/>
      <c r="JZK95" s="192"/>
      <c r="JZL95" s="192"/>
      <c r="JZM95" s="192"/>
      <c r="JZN95" s="192"/>
      <c r="JZO95" s="192"/>
      <c r="JZP95" s="192"/>
      <c r="JZQ95" s="192"/>
      <c r="JZR95" s="192"/>
      <c r="JZS95" s="192"/>
      <c r="JZT95" s="192"/>
      <c r="JZU95" s="192"/>
      <c r="JZV95" s="192"/>
      <c r="JZW95" s="192"/>
      <c r="JZX95" s="192"/>
      <c r="JZY95" s="192"/>
      <c r="JZZ95" s="192"/>
      <c r="KAA95" s="192"/>
      <c r="KAB95" s="192"/>
      <c r="KAC95" s="192"/>
      <c r="KAD95" s="192"/>
      <c r="KAE95" s="192"/>
      <c r="KAF95" s="192"/>
      <c r="KAG95" s="192"/>
      <c r="KAH95" s="192"/>
      <c r="KAI95" s="192"/>
      <c r="KAJ95" s="192"/>
      <c r="KAK95" s="192"/>
      <c r="KAL95" s="192"/>
      <c r="KAM95" s="192"/>
      <c r="KAN95" s="192"/>
      <c r="KAO95" s="192"/>
      <c r="KAP95" s="192"/>
      <c r="KAQ95" s="192"/>
      <c r="KAR95" s="192"/>
      <c r="KAS95" s="192"/>
      <c r="KAT95" s="192"/>
      <c r="KAU95" s="192"/>
      <c r="KAV95" s="192"/>
      <c r="KAW95" s="192"/>
      <c r="KAX95" s="192"/>
      <c r="KAY95" s="192"/>
      <c r="KAZ95" s="192"/>
      <c r="KBA95" s="192"/>
      <c r="KBB95" s="192"/>
      <c r="KBC95" s="192"/>
      <c r="KBD95" s="192"/>
      <c r="KBE95" s="192"/>
      <c r="KBF95" s="192"/>
      <c r="KBG95" s="192"/>
      <c r="KBH95" s="192"/>
      <c r="KBI95" s="192"/>
      <c r="KBJ95" s="192"/>
      <c r="KBK95" s="192"/>
      <c r="KBL95" s="192"/>
      <c r="KBM95" s="192"/>
      <c r="KBN95" s="192"/>
      <c r="KBO95" s="192"/>
      <c r="KBP95" s="192"/>
      <c r="KBQ95" s="192"/>
      <c r="KBR95" s="192"/>
      <c r="KBS95" s="192"/>
      <c r="KBT95" s="192"/>
      <c r="KBU95" s="192"/>
      <c r="KBV95" s="192"/>
      <c r="KBW95" s="192"/>
      <c r="KBX95" s="192"/>
      <c r="KBY95" s="192"/>
      <c r="KBZ95" s="192"/>
      <c r="KCA95" s="192"/>
      <c r="KCB95" s="192"/>
      <c r="KCC95" s="192"/>
      <c r="KCD95" s="192"/>
      <c r="KCE95" s="192"/>
      <c r="KCF95" s="192"/>
      <c r="KCG95" s="192"/>
      <c r="KCH95" s="192"/>
      <c r="KCI95" s="192"/>
      <c r="KCJ95" s="192"/>
      <c r="KCK95" s="192"/>
      <c r="KCL95" s="192"/>
      <c r="KCM95" s="192"/>
      <c r="KCN95" s="192"/>
      <c r="KCO95" s="192"/>
      <c r="KCP95" s="192"/>
      <c r="KCQ95" s="192"/>
      <c r="KCR95" s="192"/>
      <c r="KCS95" s="192"/>
      <c r="KCT95" s="192"/>
      <c r="KCU95" s="192"/>
      <c r="KCV95" s="192"/>
      <c r="KCW95" s="192"/>
      <c r="KCX95" s="192"/>
      <c r="KCY95" s="192"/>
      <c r="KCZ95" s="192"/>
      <c r="KDA95" s="192"/>
      <c r="KDB95" s="192"/>
      <c r="KDC95" s="192"/>
      <c r="KDD95" s="192"/>
      <c r="KDE95" s="192"/>
      <c r="KDF95" s="192"/>
      <c r="KDG95" s="192"/>
      <c r="KDH95" s="192"/>
      <c r="KDI95" s="192"/>
      <c r="KDJ95" s="192"/>
      <c r="KDK95" s="192"/>
      <c r="KDL95" s="192"/>
      <c r="KDM95" s="192"/>
      <c r="KDN95" s="192"/>
      <c r="KDO95" s="192"/>
      <c r="KDP95" s="192"/>
      <c r="KDQ95" s="192"/>
      <c r="KDR95" s="192"/>
      <c r="KDS95" s="192"/>
      <c r="KDT95" s="192"/>
      <c r="KDU95" s="192"/>
      <c r="KDV95" s="192"/>
      <c r="KDW95" s="192"/>
      <c r="KDX95" s="192"/>
      <c r="KDY95" s="192"/>
      <c r="KDZ95" s="192"/>
      <c r="KEA95" s="192"/>
      <c r="KEB95" s="192"/>
      <c r="KEC95" s="192"/>
      <c r="KED95" s="192"/>
      <c r="KEE95" s="192"/>
      <c r="KEF95" s="192"/>
      <c r="KEG95" s="192"/>
      <c r="KEH95" s="192"/>
      <c r="KEI95" s="192"/>
      <c r="KEJ95" s="192"/>
      <c r="KEK95" s="192"/>
      <c r="KEL95" s="192"/>
      <c r="KEM95" s="192"/>
      <c r="KEN95" s="192"/>
      <c r="KEO95" s="192"/>
      <c r="KEP95" s="192"/>
      <c r="KEQ95" s="192"/>
      <c r="KER95" s="192"/>
      <c r="KES95" s="192"/>
      <c r="KET95" s="192"/>
      <c r="KEU95" s="192"/>
      <c r="KEV95" s="192"/>
      <c r="KEW95" s="192"/>
      <c r="KEX95" s="192"/>
      <c r="KEY95" s="192"/>
      <c r="KEZ95" s="192"/>
      <c r="KFA95" s="192"/>
      <c r="KFB95" s="192"/>
      <c r="KFC95" s="192"/>
      <c r="KFD95" s="192"/>
      <c r="KFE95" s="192"/>
      <c r="KFF95" s="192"/>
      <c r="KFG95" s="192"/>
      <c r="KFH95" s="192"/>
      <c r="KFI95" s="192"/>
      <c r="KFJ95" s="192"/>
      <c r="KFK95" s="192"/>
      <c r="KFL95" s="192"/>
      <c r="KFM95" s="192"/>
      <c r="KFN95" s="192"/>
      <c r="KFO95" s="192"/>
      <c r="KFP95" s="192"/>
      <c r="KFQ95" s="192"/>
      <c r="KFR95" s="192"/>
      <c r="KFS95" s="192"/>
      <c r="KFT95" s="192"/>
      <c r="KFU95" s="192"/>
      <c r="KFV95" s="192"/>
      <c r="KFW95" s="192"/>
      <c r="KFX95" s="192"/>
      <c r="KFY95" s="192"/>
      <c r="KFZ95" s="192"/>
      <c r="KGA95" s="192"/>
      <c r="KGB95" s="192"/>
      <c r="KGC95" s="192"/>
      <c r="KGD95" s="192"/>
      <c r="KGE95" s="192"/>
      <c r="KGF95" s="192"/>
      <c r="KGG95" s="192"/>
      <c r="KGH95" s="192"/>
      <c r="KGI95" s="192"/>
      <c r="KGJ95" s="192"/>
      <c r="KGK95" s="192"/>
      <c r="KGL95" s="192"/>
      <c r="KGM95" s="192"/>
      <c r="KGN95" s="192"/>
      <c r="KGO95" s="192"/>
      <c r="KGP95" s="192"/>
      <c r="KGQ95" s="192"/>
      <c r="KGR95" s="192"/>
      <c r="KGS95" s="192"/>
      <c r="KGT95" s="192"/>
      <c r="KGU95" s="192"/>
      <c r="KGV95" s="192"/>
      <c r="KGW95" s="192"/>
      <c r="KGX95" s="192"/>
      <c r="KGY95" s="192"/>
      <c r="KGZ95" s="192"/>
      <c r="KHA95" s="192"/>
      <c r="KHB95" s="192"/>
      <c r="KHC95" s="192"/>
      <c r="KHD95" s="192"/>
      <c r="KHE95" s="192"/>
      <c r="KHF95" s="192"/>
      <c r="KHG95" s="192"/>
      <c r="KHH95" s="192"/>
      <c r="KHI95" s="192"/>
      <c r="KHJ95" s="192"/>
      <c r="KHK95" s="192"/>
      <c r="KHL95" s="192"/>
      <c r="KHM95" s="192"/>
      <c r="KHN95" s="192"/>
      <c r="KHO95" s="192"/>
      <c r="KHP95" s="192"/>
      <c r="KHQ95" s="192"/>
      <c r="KHR95" s="192"/>
      <c r="KHS95" s="192"/>
      <c r="KHT95" s="192"/>
      <c r="KHU95" s="192"/>
      <c r="KHV95" s="192"/>
      <c r="KHW95" s="192"/>
      <c r="KHX95" s="192"/>
      <c r="KHY95" s="192"/>
      <c r="KHZ95" s="192"/>
      <c r="KIA95" s="192"/>
      <c r="KIB95" s="192"/>
      <c r="KIC95" s="192"/>
      <c r="KID95" s="192"/>
      <c r="KIE95" s="192"/>
      <c r="KIF95" s="192"/>
      <c r="KIG95" s="192"/>
      <c r="KIH95" s="192"/>
      <c r="KII95" s="192"/>
      <c r="KIJ95" s="192"/>
      <c r="KIK95" s="192"/>
      <c r="KIL95" s="192"/>
      <c r="KIM95" s="192"/>
      <c r="KIN95" s="192"/>
      <c r="KIO95" s="192"/>
      <c r="KIP95" s="192"/>
      <c r="KIQ95" s="192"/>
      <c r="KIR95" s="192"/>
      <c r="KIS95" s="192"/>
      <c r="KIT95" s="192"/>
      <c r="KIU95" s="192"/>
      <c r="KIV95" s="192"/>
      <c r="KIW95" s="192"/>
      <c r="KIX95" s="192"/>
      <c r="KIY95" s="192"/>
      <c r="KIZ95" s="192"/>
      <c r="KJA95" s="192"/>
      <c r="KJB95" s="192"/>
      <c r="KJC95" s="192"/>
      <c r="KJD95" s="192"/>
      <c r="KJE95" s="192"/>
      <c r="KJF95" s="192"/>
      <c r="KJG95" s="192"/>
      <c r="KJH95" s="192"/>
      <c r="KJI95" s="192"/>
      <c r="KJJ95" s="192"/>
      <c r="KJK95" s="192"/>
      <c r="KJL95" s="192"/>
      <c r="KJM95" s="192"/>
      <c r="KJN95" s="192"/>
      <c r="KJO95" s="192"/>
      <c r="KJP95" s="192"/>
      <c r="KJQ95" s="192"/>
      <c r="KJR95" s="192"/>
      <c r="KJS95" s="192"/>
      <c r="KJT95" s="192"/>
      <c r="KJU95" s="192"/>
      <c r="KJV95" s="192"/>
      <c r="KJW95" s="192"/>
      <c r="KJX95" s="192"/>
      <c r="KJY95" s="192"/>
      <c r="KJZ95" s="192"/>
      <c r="KKA95" s="192"/>
      <c r="KKB95" s="192"/>
      <c r="KKC95" s="192"/>
      <c r="KKD95" s="192"/>
      <c r="KKE95" s="192"/>
      <c r="KKF95" s="192"/>
      <c r="KKG95" s="192"/>
      <c r="KKH95" s="192"/>
      <c r="KKI95" s="192"/>
      <c r="KKJ95" s="192"/>
      <c r="KKK95" s="192"/>
      <c r="KKL95" s="192"/>
      <c r="KKM95" s="192"/>
      <c r="KKN95" s="192"/>
      <c r="KKO95" s="192"/>
      <c r="KKP95" s="192"/>
      <c r="KKQ95" s="192"/>
      <c r="KKR95" s="192"/>
      <c r="KKS95" s="192"/>
      <c r="KKT95" s="192"/>
      <c r="KKU95" s="192"/>
      <c r="KKV95" s="192"/>
      <c r="KKW95" s="192"/>
      <c r="KKX95" s="192"/>
      <c r="KKY95" s="192"/>
      <c r="KKZ95" s="192"/>
      <c r="KLA95" s="192"/>
      <c r="KLB95" s="192"/>
      <c r="KLC95" s="192"/>
      <c r="KLD95" s="192"/>
      <c r="KLE95" s="192"/>
      <c r="KLF95" s="192"/>
      <c r="KLG95" s="192"/>
      <c r="KLH95" s="192"/>
      <c r="KLI95" s="192"/>
      <c r="KLJ95" s="192"/>
      <c r="KLK95" s="192"/>
      <c r="KLL95" s="192"/>
      <c r="KLM95" s="192"/>
      <c r="KLN95" s="192"/>
      <c r="KLO95" s="192"/>
      <c r="KLP95" s="192"/>
      <c r="KLQ95" s="192"/>
      <c r="KLR95" s="192"/>
      <c r="KLS95" s="192"/>
      <c r="KLT95" s="192"/>
      <c r="KLU95" s="192"/>
      <c r="KLV95" s="192"/>
      <c r="KLW95" s="192"/>
      <c r="KLX95" s="192"/>
      <c r="KLY95" s="192"/>
      <c r="KLZ95" s="192"/>
      <c r="KMA95" s="192"/>
      <c r="KMB95" s="192"/>
      <c r="KMC95" s="192"/>
      <c r="KMD95" s="192"/>
      <c r="KME95" s="192"/>
      <c r="KMF95" s="192"/>
      <c r="KMG95" s="192"/>
      <c r="KMH95" s="192"/>
      <c r="KMI95" s="192"/>
      <c r="KMJ95" s="192"/>
      <c r="KMK95" s="192"/>
      <c r="KML95" s="192"/>
      <c r="KMM95" s="192"/>
      <c r="KMN95" s="192"/>
      <c r="KMO95" s="192"/>
      <c r="KMP95" s="192"/>
      <c r="KMQ95" s="192"/>
      <c r="KMR95" s="192"/>
      <c r="KMS95" s="192"/>
      <c r="KMT95" s="192"/>
      <c r="KMU95" s="192"/>
      <c r="KMV95" s="192"/>
      <c r="KMW95" s="192"/>
      <c r="KMX95" s="192"/>
      <c r="KMY95" s="192"/>
      <c r="KMZ95" s="192"/>
      <c r="KNA95" s="192"/>
      <c r="KNB95" s="192"/>
      <c r="KNC95" s="192"/>
      <c r="KND95" s="192"/>
      <c r="KNE95" s="192"/>
      <c r="KNF95" s="192"/>
      <c r="KNG95" s="192"/>
      <c r="KNH95" s="192"/>
      <c r="KNI95" s="192"/>
      <c r="KNJ95" s="192"/>
      <c r="KNK95" s="192"/>
      <c r="KNL95" s="192"/>
      <c r="KNM95" s="192"/>
      <c r="KNN95" s="192"/>
      <c r="KNO95" s="192"/>
      <c r="KNP95" s="192"/>
      <c r="KNQ95" s="192"/>
      <c r="KNR95" s="192"/>
      <c r="KNS95" s="192"/>
      <c r="KNT95" s="192"/>
      <c r="KNU95" s="192"/>
      <c r="KNV95" s="192"/>
      <c r="KNW95" s="192"/>
      <c r="KNX95" s="192"/>
      <c r="KNY95" s="192"/>
      <c r="KNZ95" s="192"/>
      <c r="KOA95" s="192"/>
      <c r="KOB95" s="192"/>
      <c r="KOC95" s="192"/>
      <c r="KOD95" s="192"/>
      <c r="KOE95" s="192"/>
      <c r="KOF95" s="192"/>
      <c r="KOG95" s="192"/>
      <c r="KOH95" s="192"/>
      <c r="KOI95" s="192"/>
      <c r="KOJ95" s="192"/>
      <c r="KOK95" s="192"/>
      <c r="KOL95" s="192"/>
      <c r="KOM95" s="192"/>
      <c r="KON95" s="192"/>
      <c r="KOO95" s="192"/>
      <c r="KOP95" s="192"/>
      <c r="KOQ95" s="192"/>
      <c r="KOR95" s="192"/>
      <c r="KOS95" s="192"/>
      <c r="KOT95" s="192"/>
      <c r="KOU95" s="192"/>
      <c r="KOV95" s="192"/>
      <c r="KOW95" s="192"/>
      <c r="KOX95" s="192"/>
      <c r="KOY95" s="192"/>
      <c r="KOZ95" s="192"/>
      <c r="KPA95" s="192"/>
      <c r="KPB95" s="192"/>
      <c r="KPC95" s="192"/>
      <c r="KPD95" s="192"/>
      <c r="KPE95" s="192"/>
      <c r="KPF95" s="192"/>
      <c r="KPG95" s="192"/>
      <c r="KPH95" s="192"/>
      <c r="KPI95" s="192"/>
      <c r="KPJ95" s="192"/>
      <c r="KPK95" s="192"/>
      <c r="KPL95" s="192"/>
      <c r="KPM95" s="192"/>
      <c r="KPN95" s="192"/>
      <c r="KPO95" s="192"/>
      <c r="KPP95" s="192"/>
      <c r="KPQ95" s="192"/>
      <c r="KPR95" s="192"/>
      <c r="KPS95" s="192"/>
      <c r="KPT95" s="192"/>
      <c r="KPU95" s="192"/>
      <c r="KPV95" s="192"/>
      <c r="KPW95" s="192"/>
      <c r="KPX95" s="192"/>
      <c r="KPY95" s="192"/>
      <c r="KPZ95" s="192"/>
      <c r="KQA95" s="192"/>
      <c r="KQB95" s="192"/>
      <c r="KQC95" s="192"/>
      <c r="KQD95" s="192"/>
      <c r="KQE95" s="192"/>
      <c r="KQF95" s="192"/>
      <c r="KQG95" s="192"/>
      <c r="KQH95" s="192"/>
      <c r="KQI95" s="192"/>
      <c r="KQJ95" s="192"/>
      <c r="KQK95" s="192"/>
      <c r="KQL95" s="192"/>
      <c r="KQM95" s="192"/>
      <c r="KQN95" s="192"/>
      <c r="KQO95" s="192"/>
      <c r="KQP95" s="192"/>
      <c r="KQQ95" s="192"/>
      <c r="KQR95" s="192"/>
      <c r="KQS95" s="192"/>
      <c r="KQT95" s="192"/>
      <c r="KQU95" s="192"/>
      <c r="KQV95" s="192"/>
      <c r="KQW95" s="192"/>
      <c r="KQX95" s="192"/>
      <c r="KQY95" s="192"/>
      <c r="KQZ95" s="192"/>
      <c r="KRA95" s="192"/>
      <c r="KRB95" s="192"/>
      <c r="KRC95" s="192"/>
      <c r="KRD95" s="192"/>
      <c r="KRE95" s="192"/>
      <c r="KRF95" s="192"/>
      <c r="KRG95" s="192"/>
      <c r="KRH95" s="192"/>
      <c r="KRI95" s="192"/>
      <c r="KRJ95" s="192"/>
      <c r="KRK95" s="192"/>
      <c r="KRL95" s="192"/>
      <c r="KRM95" s="192"/>
      <c r="KRN95" s="192"/>
      <c r="KRO95" s="192"/>
      <c r="KRP95" s="192"/>
      <c r="KRQ95" s="192"/>
      <c r="KRR95" s="192"/>
      <c r="KRS95" s="192"/>
      <c r="KRT95" s="192"/>
      <c r="KRU95" s="192"/>
      <c r="KRV95" s="192"/>
      <c r="KRW95" s="192"/>
      <c r="KRX95" s="192"/>
      <c r="KRY95" s="192"/>
      <c r="KRZ95" s="192"/>
      <c r="KSA95" s="192"/>
      <c r="KSB95" s="192"/>
      <c r="KSC95" s="192"/>
      <c r="KSD95" s="192"/>
      <c r="KSE95" s="192"/>
      <c r="KSF95" s="192"/>
      <c r="KSG95" s="192"/>
      <c r="KSH95" s="192"/>
      <c r="KSI95" s="192"/>
      <c r="KSJ95" s="192"/>
      <c r="KSK95" s="192"/>
      <c r="KSL95" s="192"/>
      <c r="KSM95" s="192"/>
      <c r="KSN95" s="192"/>
      <c r="KSO95" s="192"/>
      <c r="KSP95" s="192"/>
      <c r="KSQ95" s="192"/>
      <c r="KSR95" s="192"/>
      <c r="KSS95" s="192"/>
      <c r="KST95" s="192"/>
      <c r="KSU95" s="192"/>
      <c r="KSV95" s="192"/>
      <c r="KSW95" s="192"/>
      <c r="KSX95" s="192"/>
      <c r="KSY95" s="192"/>
      <c r="KSZ95" s="192"/>
      <c r="KTA95" s="192"/>
      <c r="KTB95" s="192"/>
      <c r="KTC95" s="192"/>
      <c r="KTD95" s="192"/>
      <c r="KTE95" s="192"/>
      <c r="KTF95" s="192"/>
      <c r="KTG95" s="192"/>
      <c r="KTH95" s="192"/>
      <c r="KTI95" s="192"/>
      <c r="KTJ95" s="192"/>
      <c r="KTK95" s="192"/>
      <c r="KTL95" s="192"/>
      <c r="KTM95" s="192"/>
      <c r="KTN95" s="192"/>
      <c r="KTO95" s="192"/>
      <c r="KTP95" s="192"/>
      <c r="KTQ95" s="192"/>
      <c r="KTR95" s="192"/>
      <c r="KTS95" s="192"/>
      <c r="KTT95" s="192"/>
      <c r="KTU95" s="192"/>
      <c r="KTV95" s="192"/>
      <c r="KTW95" s="192"/>
      <c r="KTX95" s="192"/>
      <c r="KTY95" s="192"/>
      <c r="KTZ95" s="192"/>
      <c r="KUA95" s="192"/>
      <c r="KUB95" s="192"/>
      <c r="KUC95" s="192"/>
      <c r="KUD95" s="192"/>
      <c r="KUE95" s="192"/>
      <c r="KUF95" s="192"/>
      <c r="KUG95" s="192"/>
      <c r="KUH95" s="192"/>
      <c r="KUI95" s="192"/>
      <c r="KUJ95" s="192"/>
      <c r="KUK95" s="192"/>
      <c r="KUL95" s="192"/>
      <c r="KUM95" s="192"/>
      <c r="KUN95" s="192"/>
      <c r="KUO95" s="192"/>
      <c r="KUP95" s="192"/>
      <c r="KUQ95" s="192"/>
      <c r="KUR95" s="192"/>
      <c r="KUS95" s="192"/>
      <c r="KUT95" s="192"/>
      <c r="KUU95" s="192"/>
      <c r="KUV95" s="192"/>
      <c r="KUW95" s="192"/>
      <c r="KUX95" s="192"/>
      <c r="KUY95" s="192"/>
      <c r="KUZ95" s="192"/>
      <c r="KVA95" s="192"/>
      <c r="KVB95" s="192"/>
      <c r="KVC95" s="192"/>
      <c r="KVD95" s="192"/>
      <c r="KVE95" s="192"/>
      <c r="KVF95" s="192"/>
      <c r="KVG95" s="192"/>
      <c r="KVH95" s="192"/>
      <c r="KVI95" s="192"/>
      <c r="KVJ95" s="192"/>
      <c r="KVK95" s="192"/>
      <c r="KVL95" s="192"/>
      <c r="KVM95" s="192"/>
      <c r="KVN95" s="192"/>
      <c r="KVO95" s="192"/>
      <c r="KVP95" s="192"/>
      <c r="KVQ95" s="192"/>
      <c r="KVR95" s="192"/>
      <c r="KVS95" s="192"/>
      <c r="KVT95" s="192"/>
      <c r="KVU95" s="192"/>
      <c r="KVV95" s="192"/>
      <c r="KVW95" s="192"/>
      <c r="KVX95" s="192"/>
      <c r="KVY95" s="192"/>
      <c r="KVZ95" s="192"/>
      <c r="KWA95" s="192"/>
      <c r="KWB95" s="192"/>
      <c r="KWC95" s="192"/>
      <c r="KWD95" s="192"/>
      <c r="KWE95" s="192"/>
      <c r="KWF95" s="192"/>
      <c r="KWG95" s="192"/>
      <c r="KWH95" s="192"/>
      <c r="KWI95" s="192"/>
      <c r="KWJ95" s="192"/>
      <c r="KWK95" s="192"/>
      <c r="KWL95" s="192"/>
      <c r="KWM95" s="192"/>
      <c r="KWN95" s="192"/>
      <c r="KWO95" s="192"/>
      <c r="KWP95" s="192"/>
      <c r="KWQ95" s="192"/>
      <c r="KWR95" s="192"/>
      <c r="KWS95" s="192"/>
      <c r="KWT95" s="192"/>
      <c r="KWU95" s="192"/>
      <c r="KWV95" s="192"/>
      <c r="KWW95" s="192"/>
      <c r="KWX95" s="192"/>
      <c r="KWY95" s="192"/>
      <c r="KWZ95" s="192"/>
      <c r="KXA95" s="192"/>
      <c r="KXB95" s="192"/>
      <c r="KXC95" s="192"/>
      <c r="KXD95" s="192"/>
      <c r="KXE95" s="192"/>
      <c r="KXF95" s="192"/>
      <c r="KXG95" s="192"/>
      <c r="KXH95" s="192"/>
      <c r="KXI95" s="192"/>
      <c r="KXJ95" s="192"/>
      <c r="KXK95" s="192"/>
      <c r="KXL95" s="192"/>
      <c r="KXM95" s="192"/>
      <c r="KXN95" s="192"/>
      <c r="KXO95" s="192"/>
      <c r="KXP95" s="192"/>
      <c r="KXQ95" s="192"/>
      <c r="KXR95" s="192"/>
      <c r="KXS95" s="192"/>
      <c r="KXT95" s="192"/>
      <c r="KXU95" s="192"/>
      <c r="KXV95" s="192"/>
      <c r="KXW95" s="192"/>
      <c r="KXX95" s="192"/>
      <c r="KXY95" s="192"/>
      <c r="KXZ95" s="192"/>
      <c r="KYA95" s="192"/>
      <c r="KYB95" s="192"/>
      <c r="KYC95" s="192"/>
      <c r="KYD95" s="192"/>
      <c r="KYE95" s="192"/>
      <c r="KYF95" s="192"/>
      <c r="KYG95" s="192"/>
      <c r="KYH95" s="192"/>
      <c r="KYI95" s="192"/>
      <c r="KYJ95" s="192"/>
      <c r="KYK95" s="192"/>
      <c r="KYL95" s="192"/>
      <c r="KYM95" s="192"/>
      <c r="KYN95" s="192"/>
      <c r="KYO95" s="192"/>
      <c r="KYP95" s="192"/>
      <c r="KYQ95" s="192"/>
      <c r="KYR95" s="192"/>
      <c r="KYS95" s="192"/>
      <c r="KYT95" s="192"/>
      <c r="KYU95" s="192"/>
      <c r="KYV95" s="192"/>
      <c r="KYW95" s="192"/>
      <c r="KYX95" s="192"/>
      <c r="KYY95" s="192"/>
      <c r="KYZ95" s="192"/>
      <c r="KZA95" s="192"/>
      <c r="KZB95" s="192"/>
      <c r="KZC95" s="192"/>
      <c r="KZD95" s="192"/>
      <c r="KZE95" s="192"/>
      <c r="KZF95" s="192"/>
      <c r="KZG95" s="192"/>
      <c r="KZH95" s="192"/>
      <c r="KZI95" s="192"/>
      <c r="KZJ95" s="192"/>
      <c r="KZK95" s="192"/>
      <c r="KZL95" s="192"/>
      <c r="KZM95" s="192"/>
      <c r="KZN95" s="192"/>
      <c r="KZO95" s="192"/>
      <c r="KZP95" s="192"/>
      <c r="KZQ95" s="192"/>
      <c r="KZR95" s="192"/>
      <c r="KZS95" s="192"/>
      <c r="KZT95" s="192"/>
      <c r="KZU95" s="192"/>
      <c r="KZV95" s="192"/>
      <c r="KZW95" s="192"/>
      <c r="KZX95" s="192"/>
      <c r="KZY95" s="192"/>
      <c r="KZZ95" s="192"/>
      <c r="LAA95" s="192"/>
      <c r="LAB95" s="192"/>
      <c r="LAC95" s="192"/>
      <c r="LAD95" s="192"/>
      <c r="LAE95" s="192"/>
      <c r="LAF95" s="192"/>
      <c r="LAG95" s="192"/>
      <c r="LAH95" s="192"/>
      <c r="LAI95" s="192"/>
      <c r="LAJ95" s="192"/>
      <c r="LAK95" s="192"/>
      <c r="LAL95" s="192"/>
      <c r="LAM95" s="192"/>
      <c r="LAN95" s="192"/>
      <c r="LAO95" s="192"/>
      <c r="LAP95" s="192"/>
      <c r="LAQ95" s="192"/>
      <c r="LAR95" s="192"/>
      <c r="LAS95" s="192"/>
      <c r="LAT95" s="192"/>
      <c r="LAU95" s="192"/>
      <c r="LAV95" s="192"/>
      <c r="LAW95" s="192"/>
      <c r="LAX95" s="192"/>
      <c r="LAY95" s="192"/>
      <c r="LAZ95" s="192"/>
      <c r="LBA95" s="192"/>
      <c r="LBB95" s="192"/>
      <c r="LBC95" s="192"/>
      <c r="LBD95" s="192"/>
      <c r="LBE95" s="192"/>
      <c r="LBF95" s="192"/>
      <c r="LBG95" s="192"/>
      <c r="LBH95" s="192"/>
      <c r="LBI95" s="192"/>
      <c r="LBJ95" s="192"/>
      <c r="LBK95" s="192"/>
      <c r="LBL95" s="192"/>
      <c r="LBM95" s="192"/>
      <c r="LBN95" s="192"/>
      <c r="LBO95" s="192"/>
      <c r="LBP95" s="192"/>
      <c r="LBQ95" s="192"/>
      <c r="LBR95" s="192"/>
      <c r="LBS95" s="192"/>
      <c r="LBT95" s="192"/>
      <c r="LBU95" s="192"/>
      <c r="LBV95" s="192"/>
      <c r="LBW95" s="192"/>
      <c r="LBX95" s="192"/>
      <c r="LBY95" s="192"/>
      <c r="LBZ95" s="192"/>
      <c r="LCA95" s="192"/>
      <c r="LCB95" s="192"/>
      <c r="LCC95" s="192"/>
      <c r="LCD95" s="192"/>
      <c r="LCE95" s="192"/>
      <c r="LCF95" s="192"/>
      <c r="LCG95" s="192"/>
      <c r="LCH95" s="192"/>
      <c r="LCI95" s="192"/>
      <c r="LCJ95" s="192"/>
      <c r="LCK95" s="192"/>
      <c r="LCL95" s="192"/>
      <c r="LCM95" s="192"/>
      <c r="LCN95" s="192"/>
      <c r="LCO95" s="192"/>
      <c r="LCP95" s="192"/>
      <c r="LCQ95" s="192"/>
      <c r="LCR95" s="192"/>
      <c r="LCS95" s="192"/>
      <c r="LCT95" s="192"/>
      <c r="LCU95" s="192"/>
      <c r="LCV95" s="192"/>
      <c r="LCW95" s="192"/>
      <c r="LCX95" s="192"/>
      <c r="LCY95" s="192"/>
      <c r="LCZ95" s="192"/>
      <c r="LDA95" s="192"/>
      <c r="LDB95" s="192"/>
      <c r="LDC95" s="192"/>
      <c r="LDD95" s="192"/>
      <c r="LDE95" s="192"/>
      <c r="LDF95" s="192"/>
      <c r="LDG95" s="192"/>
      <c r="LDH95" s="192"/>
      <c r="LDI95" s="192"/>
      <c r="LDJ95" s="192"/>
      <c r="LDK95" s="192"/>
      <c r="LDL95" s="192"/>
      <c r="LDM95" s="192"/>
      <c r="LDN95" s="192"/>
      <c r="LDO95" s="192"/>
      <c r="LDP95" s="192"/>
      <c r="LDQ95" s="192"/>
      <c r="LDR95" s="192"/>
      <c r="LDS95" s="192"/>
      <c r="LDT95" s="192"/>
      <c r="LDU95" s="192"/>
      <c r="LDV95" s="192"/>
      <c r="LDW95" s="192"/>
      <c r="LDX95" s="192"/>
      <c r="LDY95" s="192"/>
      <c r="LDZ95" s="192"/>
      <c r="LEA95" s="192"/>
      <c r="LEB95" s="192"/>
      <c r="LEC95" s="192"/>
      <c r="LED95" s="192"/>
      <c r="LEE95" s="192"/>
      <c r="LEF95" s="192"/>
      <c r="LEG95" s="192"/>
      <c r="LEH95" s="192"/>
      <c r="LEI95" s="192"/>
      <c r="LEJ95" s="192"/>
      <c r="LEK95" s="192"/>
      <c r="LEL95" s="192"/>
      <c r="LEM95" s="192"/>
      <c r="LEN95" s="192"/>
      <c r="LEO95" s="192"/>
      <c r="LEP95" s="192"/>
      <c r="LEQ95" s="192"/>
      <c r="LER95" s="192"/>
      <c r="LES95" s="192"/>
      <c r="LET95" s="192"/>
      <c r="LEU95" s="192"/>
      <c r="LEV95" s="192"/>
      <c r="LEW95" s="192"/>
      <c r="LEX95" s="192"/>
      <c r="LEY95" s="192"/>
      <c r="LEZ95" s="192"/>
      <c r="LFA95" s="192"/>
      <c r="LFB95" s="192"/>
      <c r="LFC95" s="192"/>
      <c r="LFD95" s="192"/>
      <c r="LFE95" s="192"/>
      <c r="LFF95" s="192"/>
      <c r="LFG95" s="192"/>
      <c r="LFH95" s="192"/>
      <c r="LFI95" s="192"/>
      <c r="LFJ95" s="192"/>
      <c r="LFK95" s="192"/>
      <c r="LFL95" s="192"/>
      <c r="LFM95" s="192"/>
      <c r="LFN95" s="192"/>
      <c r="LFO95" s="192"/>
      <c r="LFP95" s="192"/>
      <c r="LFQ95" s="192"/>
      <c r="LFR95" s="192"/>
      <c r="LFS95" s="192"/>
      <c r="LFT95" s="192"/>
      <c r="LFU95" s="192"/>
      <c r="LFV95" s="192"/>
      <c r="LFW95" s="192"/>
      <c r="LFX95" s="192"/>
      <c r="LFY95" s="192"/>
      <c r="LFZ95" s="192"/>
      <c r="LGA95" s="192"/>
      <c r="LGB95" s="192"/>
      <c r="LGC95" s="192"/>
      <c r="LGD95" s="192"/>
      <c r="LGE95" s="192"/>
      <c r="LGF95" s="192"/>
      <c r="LGG95" s="192"/>
      <c r="LGH95" s="192"/>
      <c r="LGI95" s="192"/>
      <c r="LGJ95" s="192"/>
      <c r="LGK95" s="192"/>
      <c r="LGL95" s="192"/>
      <c r="LGM95" s="192"/>
      <c r="LGN95" s="192"/>
      <c r="LGO95" s="192"/>
      <c r="LGP95" s="192"/>
      <c r="LGQ95" s="192"/>
      <c r="LGR95" s="192"/>
      <c r="LGS95" s="192"/>
      <c r="LGT95" s="192"/>
      <c r="LGU95" s="192"/>
      <c r="LGV95" s="192"/>
      <c r="LGW95" s="192"/>
      <c r="LGX95" s="192"/>
      <c r="LGY95" s="192"/>
      <c r="LGZ95" s="192"/>
      <c r="LHA95" s="192"/>
      <c r="LHB95" s="192"/>
      <c r="LHC95" s="192"/>
      <c r="LHD95" s="192"/>
      <c r="LHE95" s="192"/>
      <c r="LHF95" s="192"/>
      <c r="LHG95" s="192"/>
      <c r="LHH95" s="192"/>
      <c r="LHI95" s="192"/>
      <c r="LHJ95" s="192"/>
      <c r="LHK95" s="192"/>
      <c r="LHL95" s="192"/>
      <c r="LHM95" s="192"/>
      <c r="LHN95" s="192"/>
      <c r="LHO95" s="192"/>
      <c r="LHP95" s="192"/>
      <c r="LHQ95" s="192"/>
      <c r="LHR95" s="192"/>
      <c r="LHS95" s="192"/>
      <c r="LHT95" s="192"/>
      <c r="LHU95" s="192"/>
      <c r="LHV95" s="192"/>
      <c r="LHW95" s="192"/>
      <c r="LHX95" s="192"/>
      <c r="LHY95" s="192"/>
      <c r="LHZ95" s="192"/>
      <c r="LIA95" s="192"/>
      <c r="LIB95" s="192"/>
      <c r="LIC95" s="192"/>
      <c r="LID95" s="192"/>
      <c r="LIE95" s="192"/>
      <c r="LIF95" s="192"/>
      <c r="LIG95" s="192"/>
      <c r="LIH95" s="192"/>
      <c r="LII95" s="192"/>
      <c r="LIJ95" s="192"/>
      <c r="LIK95" s="192"/>
      <c r="LIL95" s="192"/>
      <c r="LIM95" s="192"/>
      <c r="LIN95" s="192"/>
      <c r="LIO95" s="192"/>
      <c r="LIP95" s="192"/>
      <c r="LIQ95" s="192"/>
      <c r="LIR95" s="192"/>
      <c r="LIS95" s="192"/>
      <c r="LIT95" s="192"/>
      <c r="LIU95" s="192"/>
      <c r="LIV95" s="192"/>
      <c r="LIW95" s="192"/>
      <c r="LIX95" s="192"/>
      <c r="LIY95" s="192"/>
      <c r="LIZ95" s="192"/>
      <c r="LJA95" s="192"/>
      <c r="LJB95" s="192"/>
      <c r="LJC95" s="192"/>
      <c r="LJD95" s="192"/>
      <c r="LJE95" s="192"/>
      <c r="LJF95" s="192"/>
      <c r="LJG95" s="192"/>
      <c r="LJH95" s="192"/>
      <c r="LJI95" s="192"/>
      <c r="LJJ95" s="192"/>
      <c r="LJK95" s="192"/>
      <c r="LJL95" s="192"/>
      <c r="LJM95" s="192"/>
      <c r="LJN95" s="192"/>
      <c r="LJO95" s="192"/>
      <c r="LJP95" s="192"/>
      <c r="LJQ95" s="192"/>
      <c r="LJR95" s="192"/>
      <c r="LJS95" s="192"/>
      <c r="LJT95" s="192"/>
      <c r="LJU95" s="192"/>
      <c r="LJV95" s="192"/>
      <c r="LJW95" s="192"/>
      <c r="LJX95" s="192"/>
      <c r="LJY95" s="192"/>
      <c r="LJZ95" s="192"/>
      <c r="LKA95" s="192"/>
      <c r="LKB95" s="192"/>
      <c r="LKC95" s="192"/>
      <c r="LKD95" s="192"/>
      <c r="LKE95" s="192"/>
      <c r="LKF95" s="192"/>
      <c r="LKG95" s="192"/>
      <c r="LKH95" s="192"/>
      <c r="LKI95" s="192"/>
      <c r="LKJ95" s="192"/>
      <c r="LKK95" s="192"/>
      <c r="LKL95" s="192"/>
      <c r="LKM95" s="192"/>
      <c r="LKN95" s="192"/>
      <c r="LKO95" s="192"/>
      <c r="LKP95" s="192"/>
      <c r="LKQ95" s="192"/>
      <c r="LKR95" s="192"/>
      <c r="LKS95" s="192"/>
      <c r="LKT95" s="192"/>
      <c r="LKU95" s="192"/>
      <c r="LKV95" s="192"/>
      <c r="LKW95" s="192"/>
      <c r="LKX95" s="192"/>
      <c r="LKY95" s="192"/>
      <c r="LKZ95" s="192"/>
      <c r="LLA95" s="192"/>
      <c r="LLB95" s="192"/>
      <c r="LLC95" s="192"/>
      <c r="LLD95" s="192"/>
      <c r="LLE95" s="192"/>
      <c r="LLF95" s="192"/>
      <c r="LLG95" s="192"/>
      <c r="LLH95" s="192"/>
      <c r="LLI95" s="192"/>
      <c r="LLJ95" s="192"/>
      <c r="LLK95" s="192"/>
      <c r="LLL95" s="192"/>
      <c r="LLM95" s="192"/>
      <c r="LLN95" s="192"/>
      <c r="LLO95" s="192"/>
      <c r="LLP95" s="192"/>
      <c r="LLQ95" s="192"/>
      <c r="LLR95" s="192"/>
      <c r="LLS95" s="192"/>
      <c r="LLT95" s="192"/>
      <c r="LLU95" s="192"/>
      <c r="LLV95" s="192"/>
      <c r="LLW95" s="192"/>
      <c r="LLX95" s="192"/>
      <c r="LLY95" s="192"/>
      <c r="LLZ95" s="192"/>
      <c r="LMA95" s="192"/>
      <c r="LMB95" s="192"/>
      <c r="LMC95" s="192"/>
      <c r="LMD95" s="192"/>
      <c r="LME95" s="192"/>
      <c r="LMF95" s="192"/>
      <c r="LMG95" s="192"/>
      <c r="LMH95" s="192"/>
      <c r="LMI95" s="192"/>
      <c r="LMJ95" s="192"/>
      <c r="LMK95" s="192"/>
      <c r="LML95" s="192"/>
      <c r="LMM95" s="192"/>
      <c r="LMN95" s="192"/>
      <c r="LMO95" s="192"/>
      <c r="LMP95" s="192"/>
      <c r="LMQ95" s="192"/>
      <c r="LMR95" s="192"/>
      <c r="LMS95" s="192"/>
      <c r="LMT95" s="192"/>
      <c r="LMU95" s="192"/>
      <c r="LMV95" s="192"/>
      <c r="LMW95" s="192"/>
      <c r="LMX95" s="192"/>
      <c r="LMY95" s="192"/>
      <c r="LMZ95" s="192"/>
      <c r="LNA95" s="192"/>
      <c r="LNB95" s="192"/>
      <c r="LNC95" s="192"/>
      <c r="LND95" s="192"/>
      <c r="LNE95" s="192"/>
      <c r="LNF95" s="192"/>
      <c r="LNG95" s="192"/>
      <c r="LNH95" s="192"/>
      <c r="LNI95" s="192"/>
      <c r="LNJ95" s="192"/>
      <c r="LNK95" s="192"/>
      <c r="LNL95" s="192"/>
      <c r="LNM95" s="192"/>
      <c r="LNN95" s="192"/>
      <c r="LNO95" s="192"/>
      <c r="LNP95" s="192"/>
      <c r="LNQ95" s="192"/>
      <c r="LNR95" s="192"/>
      <c r="LNS95" s="192"/>
      <c r="LNT95" s="192"/>
      <c r="LNU95" s="192"/>
      <c r="LNV95" s="192"/>
      <c r="LNW95" s="192"/>
      <c r="LNX95" s="192"/>
      <c r="LNY95" s="192"/>
      <c r="LNZ95" s="192"/>
      <c r="LOA95" s="192"/>
      <c r="LOB95" s="192"/>
      <c r="LOC95" s="192"/>
      <c r="LOD95" s="192"/>
      <c r="LOE95" s="192"/>
      <c r="LOF95" s="192"/>
      <c r="LOG95" s="192"/>
      <c r="LOH95" s="192"/>
      <c r="LOI95" s="192"/>
      <c r="LOJ95" s="192"/>
      <c r="LOK95" s="192"/>
      <c r="LOL95" s="192"/>
      <c r="LOM95" s="192"/>
      <c r="LON95" s="192"/>
      <c r="LOO95" s="192"/>
      <c r="LOP95" s="192"/>
      <c r="LOQ95" s="192"/>
      <c r="LOR95" s="192"/>
      <c r="LOS95" s="192"/>
      <c r="LOT95" s="192"/>
      <c r="LOU95" s="192"/>
      <c r="LOV95" s="192"/>
      <c r="LOW95" s="192"/>
      <c r="LOX95" s="192"/>
      <c r="LOY95" s="192"/>
      <c r="LOZ95" s="192"/>
      <c r="LPA95" s="192"/>
      <c r="LPB95" s="192"/>
      <c r="LPC95" s="192"/>
      <c r="LPD95" s="192"/>
      <c r="LPE95" s="192"/>
      <c r="LPF95" s="192"/>
      <c r="LPG95" s="192"/>
      <c r="LPH95" s="192"/>
      <c r="LPI95" s="192"/>
      <c r="LPJ95" s="192"/>
      <c r="LPK95" s="192"/>
      <c r="LPL95" s="192"/>
      <c r="LPM95" s="192"/>
      <c r="LPN95" s="192"/>
      <c r="LPO95" s="192"/>
      <c r="LPP95" s="192"/>
      <c r="LPQ95" s="192"/>
      <c r="LPR95" s="192"/>
      <c r="LPS95" s="192"/>
      <c r="LPT95" s="192"/>
      <c r="LPU95" s="192"/>
      <c r="LPV95" s="192"/>
      <c r="LPW95" s="192"/>
      <c r="LPX95" s="192"/>
      <c r="LPY95" s="192"/>
      <c r="LPZ95" s="192"/>
      <c r="LQA95" s="192"/>
      <c r="LQB95" s="192"/>
      <c r="LQC95" s="192"/>
      <c r="LQD95" s="192"/>
      <c r="LQE95" s="192"/>
      <c r="LQF95" s="192"/>
      <c r="LQG95" s="192"/>
      <c r="LQH95" s="192"/>
      <c r="LQI95" s="192"/>
      <c r="LQJ95" s="192"/>
      <c r="LQK95" s="192"/>
      <c r="LQL95" s="192"/>
      <c r="LQM95" s="192"/>
      <c r="LQN95" s="192"/>
      <c r="LQO95" s="192"/>
      <c r="LQP95" s="192"/>
      <c r="LQQ95" s="192"/>
      <c r="LQR95" s="192"/>
      <c r="LQS95" s="192"/>
      <c r="LQT95" s="192"/>
      <c r="LQU95" s="192"/>
      <c r="LQV95" s="192"/>
      <c r="LQW95" s="192"/>
      <c r="LQX95" s="192"/>
      <c r="LQY95" s="192"/>
      <c r="LQZ95" s="192"/>
      <c r="LRA95" s="192"/>
      <c r="LRB95" s="192"/>
      <c r="LRC95" s="192"/>
      <c r="LRD95" s="192"/>
      <c r="LRE95" s="192"/>
      <c r="LRF95" s="192"/>
      <c r="LRG95" s="192"/>
      <c r="LRH95" s="192"/>
      <c r="LRI95" s="192"/>
      <c r="LRJ95" s="192"/>
      <c r="LRK95" s="192"/>
      <c r="LRL95" s="192"/>
      <c r="LRM95" s="192"/>
      <c r="LRN95" s="192"/>
      <c r="LRO95" s="192"/>
      <c r="LRP95" s="192"/>
      <c r="LRQ95" s="192"/>
      <c r="LRR95" s="192"/>
      <c r="LRS95" s="192"/>
      <c r="LRT95" s="192"/>
      <c r="LRU95" s="192"/>
      <c r="LRV95" s="192"/>
      <c r="LRW95" s="192"/>
      <c r="LRX95" s="192"/>
      <c r="LRY95" s="192"/>
      <c r="LRZ95" s="192"/>
      <c r="LSA95" s="192"/>
      <c r="LSB95" s="192"/>
      <c r="LSC95" s="192"/>
      <c r="LSD95" s="192"/>
      <c r="LSE95" s="192"/>
      <c r="LSF95" s="192"/>
      <c r="LSG95" s="192"/>
      <c r="LSH95" s="192"/>
      <c r="LSI95" s="192"/>
      <c r="LSJ95" s="192"/>
      <c r="LSK95" s="192"/>
      <c r="LSL95" s="192"/>
      <c r="LSM95" s="192"/>
      <c r="LSN95" s="192"/>
      <c r="LSO95" s="192"/>
      <c r="LSP95" s="192"/>
      <c r="LSQ95" s="192"/>
      <c r="LSR95" s="192"/>
      <c r="LSS95" s="192"/>
      <c r="LST95" s="192"/>
      <c r="LSU95" s="192"/>
      <c r="LSV95" s="192"/>
      <c r="LSW95" s="192"/>
      <c r="LSX95" s="192"/>
      <c r="LSY95" s="192"/>
      <c r="LSZ95" s="192"/>
      <c r="LTA95" s="192"/>
      <c r="LTB95" s="192"/>
      <c r="LTC95" s="192"/>
      <c r="LTD95" s="192"/>
      <c r="LTE95" s="192"/>
      <c r="LTF95" s="192"/>
      <c r="LTG95" s="192"/>
      <c r="LTH95" s="192"/>
      <c r="LTI95" s="192"/>
      <c r="LTJ95" s="192"/>
      <c r="LTK95" s="192"/>
      <c r="LTL95" s="192"/>
      <c r="LTM95" s="192"/>
      <c r="LTN95" s="192"/>
      <c r="LTO95" s="192"/>
      <c r="LTP95" s="192"/>
      <c r="LTQ95" s="192"/>
      <c r="LTR95" s="192"/>
      <c r="LTS95" s="192"/>
      <c r="LTT95" s="192"/>
      <c r="LTU95" s="192"/>
      <c r="LTV95" s="192"/>
      <c r="LTW95" s="192"/>
      <c r="LTX95" s="192"/>
      <c r="LTY95" s="192"/>
      <c r="LTZ95" s="192"/>
      <c r="LUA95" s="192"/>
      <c r="LUB95" s="192"/>
      <c r="LUC95" s="192"/>
      <c r="LUD95" s="192"/>
      <c r="LUE95" s="192"/>
      <c r="LUF95" s="192"/>
      <c r="LUG95" s="192"/>
      <c r="LUH95" s="192"/>
      <c r="LUI95" s="192"/>
      <c r="LUJ95" s="192"/>
      <c r="LUK95" s="192"/>
      <c r="LUL95" s="192"/>
      <c r="LUM95" s="192"/>
      <c r="LUN95" s="192"/>
      <c r="LUO95" s="192"/>
      <c r="LUP95" s="192"/>
      <c r="LUQ95" s="192"/>
      <c r="LUR95" s="192"/>
      <c r="LUS95" s="192"/>
      <c r="LUT95" s="192"/>
      <c r="LUU95" s="192"/>
      <c r="LUV95" s="192"/>
      <c r="LUW95" s="192"/>
      <c r="LUX95" s="192"/>
      <c r="LUY95" s="192"/>
      <c r="LUZ95" s="192"/>
      <c r="LVA95" s="192"/>
      <c r="LVB95" s="192"/>
      <c r="LVC95" s="192"/>
      <c r="LVD95" s="192"/>
      <c r="LVE95" s="192"/>
      <c r="LVF95" s="192"/>
      <c r="LVG95" s="192"/>
      <c r="LVH95" s="192"/>
      <c r="LVI95" s="192"/>
      <c r="LVJ95" s="192"/>
      <c r="LVK95" s="192"/>
      <c r="LVL95" s="192"/>
      <c r="LVM95" s="192"/>
      <c r="LVN95" s="192"/>
      <c r="LVO95" s="192"/>
      <c r="LVP95" s="192"/>
      <c r="LVQ95" s="192"/>
      <c r="LVR95" s="192"/>
      <c r="LVS95" s="192"/>
      <c r="LVT95" s="192"/>
      <c r="LVU95" s="192"/>
      <c r="LVV95" s="192"/>
      <c r="LVW95" s="192"/>
      <c r="LVX95" s="192"/>
      <c r="LVY95" s="192"/>
      <c r="LVZ95" s="192"/>
      <c r="LWA95" s="192"/>
      <c r="LWB95" s="192"/>
      <c r="LWC95" s="192"/>
      <c r="LWD95" s="192"/>
      <c r="LWE95" s="192"/>
      <c r="LWF95" s="192"/>
      <c r="LWG95" s="192"/>
      <c r="LWH95" s="192"/>
      <c r="LWI95" s="192"/>
      <c r="LWJ95" s="192"/>
      <c r="LWK95" s="192"/>
      <c r="LWL95" s="192"/>
      <c r="LWM95" s="192"/>
      <c r="LWN95" s="192"/>
      <c r="LWO95" s="192"/>
      <c r="LWP95" s="192"/>
      <c r="LWQ95" s="192"/>
      <c r="LWR95" s="192"/>
      <c r="LWS95" s="192"/>
      <c r="LWT95" s="192"/>
      <c r="LWU95" s="192"/>
      <c r="LWV95" s="192"/>
      <c r="LWW95" s="192"/>
      <c r="LWX95" s="192"/>
      <c r="LWY95" s="192"/>
      <c r="LWZ95" s="192"/>
      <c r="LXA95" s="192"/>
      <c r="LXB95" s="192"/>
      <c r="LXC95" s="192"/>
      <c r="LXD95" s="192"/>
      <c r="LXE95" s="192"/>
      <c r="LXF95" s="192"/>
      <c r="LXG95" s="192"/>
      <c r="LXH95" s="192"/>
      <c r="LXI95" s="192"/>
      <c r="LXJ95" s="192"/>
      <c r="LXK95" s="192"/>
      <c r="LXL95" s="192"/>
      <c r="LXM95" s="192"/>
      <c r="LXN95" s="192"/>
      <c r="LXO95" s="192"/>
      <c r="LXP95" s="192"/>
      <c r="LXQ95" s="192"/>
      <c r="LXR95" s="192"/>
      <c r="LXS95" s="192"/>
      <c r="LXT95" s="192"/>
      <c r="LXU95" s="192"/>
      <c r="LXV95" s="192"/>
      <c r="LXW95" s="192"/>
      <c r="LXX95" s="192"/>
      <c r="LXY95" s="192"/>
      <c r="LXZ95" s="192"/>
      <c r="LYA95" s="192"/>
      <c r="LYB95" s="192"/>
      <c r="LYC95" s="192"/>
      <c r="LYD95" s="192"/>
      <c r="LYE95" s="192"/>
      <c r="LYF95" s="192"/>
      <c r="LYG95" s="192"/>
      <c r="LYH95" s="192"/>
      <c r="LYI95" s="192"/>
      <c r="LYJ95" s="192"/>
      <c r="LYK95" s="192"/>
      <c r="LYL95" s="192"/>
      <c r="LYM95" s="192"/>
      <c r="LYN95" s="192"/>
      <c r="LYO95" s="192"/>
      <c r="LYP95" s="192"/>
      <c r="LYQ95" s="192"/>
      <c r="LYR95" s="192"/>
      <c r="LYS95" s="192"/>
      <c r="LYT95" s="192"/>
      <c r="LYU95" s="192"/>
      <c r="LYV95" s="192"/>
      <c r="LYW95" s="192"/>
      <c r="LYX95" s="192"/>
      <c r="LYY95" s="192"/>
      <c r="LYZ95" s="192"/>
      <c r="LZA95" s="192"/>
      <c r="LZB95" s="192"/>
      <c r="LZC95" s="192"/>
      <c r="LZD95" s="192"/>
      <c r="LZE95" s="192"/>
      <c r="LZF95" s="192"/>
      <c r="LZG95" s="192"/>
      <c r="LZH95" s="192"/>
      <c r="LZI95" s="192"/>
      <c r="LZJ95" s="192"/>
      <c r="LZK95" s="192"/>
      <c r="LZL95" s="192"/>
      <c r="LZM95" s="192"/>
      <c r="LZN95" s="192"/>
      <c r="LZO95" s="192"/>
      <c r="LZP95" s="192"/>
      <c r="LZQ95" s="192"/>
      <c r="LZR95" s="192"/>
      <c r="LZS95" s="192"/>
      <c r="LZT95" s="192"/>
      <c r="LZU95" s="192"/>
      <c r="LZV95" s="192"/>
      <c r="LZW95" s="192"/>
      <c r="LZX95" s="192"/>
      <c r="LZY95" s="192"/>
      <c r="LZZ95" s="192"/>
      <c r="MAA95" s="192"/>
      <c r="MAB95" s="192"/>
      <c r="MAC95" s="192"/>
      <c r="MAD95" s="192"/>
      <c r="MAE95" s="192"/>
      <c r="MAF95" s="192"/>
      <c r="MAG95" s="192"/>
      <c r="MAH95" s="192"/>
      <c r="MAI95" s="192"/>
      <c r="MAJ95" s="192"/>
      <c r="MAK95" s="192"/>
      <c r="MAL95" s="192"/>
      <c r="MAM95" s="192"/>
      <c r="MAN95" s="192"/>
      <c r="MAO95" s="192"/>
      <c r="MAP95" s="192"/>
      <c r="MAQ95" s="192"/>
      <c r="MAR95" s="192"/>
      <c r="MAS95" s="192"/>
      <c r="MAT95" s="192"/>
      <c r="MAU95" s="192"/>
      <c r="MAV95" s="192"/>
      <c r="MAW95" s="192"/>
      <c r="MAX95" s="192"/>
      <c r="MAY95" s="192"/>
      <c r="MAZ95" s="192"/>
      <c r="MBA95" s="192"/>
      <c r="MBB95" s="192"/>
      <c r="MBC95" s="192"/>
      <c r="MBD95" s="192"/>
      <c r="MBE95" s="192"/>
      <c r="MBF95" s="192"/>
      <c r="MBG95" s="192"/>
      <c r="MBH95" s="192"/>
      <c r="MBI95" s="192"/>
      <c r="MBJ95" s="192"/>
      <c r="MBK95" s="192"/>
      <c r="MBL95" s="192"/>
      <c r="MBM95" s="192"/>
      <c r="MBN95" s="192"/>
      <c r="MBO95" s="192"/>
      <c r="MBP95" s="192"/>
      <c r="MBQ95" s="192"/>
      <c r="MBR95" s="192"/>
      <c r="MBS95" s="192"/>
      <c r="MBT95" s="192"/>
      <c r="MBU95" s="192"/>
      <c r="MBV95" s="192"/>
      <c r="MBW95" s="192"/>
      <c r="MBX95" s="192"/>
      <c r="MBY95" s="192"/>
      <c r="MBZ95" s="192"/>
      <c r="MCA95" s="192"/>
      <c r="MCB95" s="192"/>
      <c r="MCC95" s="192"/>
      <c r="MCD95" s="192"/>
      <c r="MCE95" s="192"/>
      <c r="MCF95" s="192"/>
      <c r="MCG95" s="192"/>
      <c r="MCH95" s="192"/>
      <c r="MCI95" s="192"/>
      <c r="MCJ95" s="192"/>
      <c r="MCK95" s="192"/>
      <c r="MCL95" s="192"/>
      <c r="MCM95" s="192"/>
      <c r="MCN95" s="192"/>
      <c r="MCO95" s="192"/>
      <c r="MCP95" s="192"/>
      <c r="MCQ95" s="192"/>
      <c r="MCR95" s="192"/>
      <c r="MCS95" s="192"/>
      <c r="MCT95" s="192"/>
      <c r="MCU95" s="192"/>
      <c r="MCV95" s="192"/>
      <c r="MCW95" s="192"/>
      <c r="MCX95" s="192"/>
      <c r="MCY95" s="192"/>
      <c r="MCZ95" s="192"/>
      <c r="MDA95" s="192"/>
      <c r="MDB95" s="192"/>
      <c r="MDC95" s="192"/>
      <c r="MDD95" s="192"/>
      <c r="MDE95" s="192"/>
      <c r="MDF95" s="192"/>
      <c r="MDG95" s="192"/>
      <c r="MDH95" s="192"/>
      <c r="MDI95" s="192"/>
      <c r="MDJ95" s="192"/>
      <c r="MDK95" s="192"/>
      <c r="MDL95" s="192"/>
      <c r="MDM95" s="192"/>
      <c r="MDN95" s="192"/>
      <c r="MDO95" s="192"/>
      <c r="MDP95" s="192"/>
      <c r="MDQ95" s="192"/>
      <c r="MDR95" s="192"/>
      <c r="MDS95" s="192"/>
      <c r="MDT95" s="192"/>
      <c r="MDU95" s="192"/>
      <c r="MDV95" s="192"/>
      <c r="MDW95" s="192"/>
      <c r="MDX95" s="192"/>
      <c r="MDY95" s="192"/>
      <c r="MDZ95" s="192"/>
      <c r="MEA95" s="192"/>
      <c r="MEB95" s="192"/>
      <c r="MEC95" s="192"/>
      <c r="MED95" s="192"/>
      <c r="MEE95" s="192"/>
      <c r="MEF95" s="192"/>
      <c r="MEG95" s="192"/>
      <c r="MEH95" s="192"/>
      <c r="MEI95" s="192"/>
      <c r="MEJ95" s="192"/>
      <c r="MEK95" s="192"/>
      <c r="MEL95" s="192"/>
      <c r="MEM95" s="192"/>
      <c r="MEN95" s="192"/>
      <c r="MEO95" s="192"/>
      <c r="MEP95" s="192"/>
      <c r="MEQ95" s="192"/>
      <c r="MER95" s="192"/>
      <c r="MES95" s="192"/>
      <c r="MET95" s="192"/>
      <c r="MEU95" s="192"/>
      <c r="MEV95" s="192"/>
      <c r="MEW95" s="192"/>
      <c r="MEX95" s="192"/>
      <c r="MEY95" s="192"/>
      <c r="MEZ95" s="192"/>
      <c r="MFA95" s="192"/>
      <c r="MFB95" s="192"/>
      <c r="MFC95" s="192"/>
      <c r="MFD95" s="192"/>
      <c r="MFE95" s="192"/>
      <c r="MFF95" s="192"/>
      <c r="MFG95" s="192"/>
      <c r="MFH95" s="192"/>
      <c r="MFI95" s="192"/>
      <c r="MFJ95" s="192"/>
      <c r="MFK95" s="192"/>
      <c r="MFL95" s="192"/>
      <c r="MFM95" s="192"/>
      <c r="MFN95" s="192"/>
      <c r="MFO95" s="192"/>
      <c r="MFP95" s="192"/>
      <c r="MFQ95" s="192"/>
      <c r="MFR95" s="192"/>
      <c r="MFS95" s="192"/>
      <c r="MFT95" s="192"/>
      <c r="MFU95" s="192"/>
      <c r="MFV95" s="192"/>
      <c r="MFW95" s="192"/>
      <c r="MFX95" s="192"/>
      <c r="MFY95" s="192"/>
      <c r="MFZ95" s="192"/>
      <c r="MGA95" s="192"/>
      <c r="MGB95" s="192"/>
      <c r="MGC95" s="192"/>
      <c r="MGD95" s="192"/>
      <c r="MGE95" s="192"/>
      <c r="MGF95" s="192"/>
      <c r="MGG95" s="192"/>
      <c r="MGH95" s="192"/>
      <c r="MGI95" s="192"/>
      <c r="MGJ95" s="192"/>
      <c r="MGK95" s="192"/>
      <c r="MGL95" s="192"/>
      <c r="MGM95" s="192"/>
      <c r="MGN95" s="192"/>
      <c r="MGO95" s="192"/>
      <c r="MGP95" s="192"/>
      <c r="MGQ95" s="192"/>
      <c r="MGR95" s="192"/>
      <c r="MGS95" s="192"/>
      <c r="MGT95" s="192"/>
      <c r="MGU95" s="192"/>
      <c r="MGV95" s="192"/>
      <c r="MGW95" s="192"/>
      <c r="MGX95" s="192"/>
      <c r="MGY95" s="192"/>
      <c r="MGZ95" s="192"/>
      <c r="MHA95" s="192"/>
      <c r="MHB95" s="192"/>
      <c r="MHC95" s="192"/>
      <c r="MHD95" s="192"/>
      <c r="MHE95" s="192"/>
      <c r="MHF95" s="192"/>
      <c r="MHG95" s="192"/>
      <c r="MHH95" s="192"/>
      <c r="MHI95" s="192"/>
      <c r="MHJ95" s="192"/>
      <c r="MHK95" s="192"/>
      <c r="MHL95" s="192"/>
      <c r="MHM95" s="192"/>
      <c r="MHN95" s="192"/>
      <c r="MHO95" s="192"/>
      <c r="MHP95" s="192"/>
      <c r="MHQ95" s="192"/>
      <c r="MHR95" s="192"/>
      <c r="MHS95" s="192"/>
      <c r="MHT95" s="192"/>
      <c r="MHU95" s="192"/>
      <c r="MHV95" s="192"/>
      <c r="MHW95" s="192"/>
      <c r="MHX95" s="192"/>
      <c r="MHY95" s="192"/>
      <c r="MHZ95" s="192"/>
      <c r="MIA95" s="192"/>
      <c r="MIB95" s="192"/>
      <c r="MIC95" s="192"/>
      <c r="MID95" s="192"/>
      <c r="MIE95" s="192"/>
      <c r="MIF95" s="192"/>
      <c r="MIG95" s="192"/>
      <c r="MIH95" s="192"/>
      <c r="MII95" s="192"/>
      <c r="MIJ95" s="192"/>
      <c r="MIK95" s="192"/>
      <c r="MIL95" s="192"/>
      <c r="MIM95" s="192"/>
      <c r="MIN95" s="192"/>
      <c r="MIO95" s="192"/>
      <c r="MIP95" s="192"/>
      <c r="MIQ95" s="192"/>
      <c r="MIR95" s="192"/>
      <c r="MIS95" s="192"/>
      <c r="MIT95" s="192"/>
      <c r="MIU95" s="192"/>
      <c r="MIV95" s="192"/>
      <c r="MIW95" s="192"/>
      <c r="MIX95" s="192"/>
      <c r="MIY95" s="192"/>
      <c r="MIZ95" s="192"/>
      <c r="MJA95" s="192"/>
      <c r="MJB95" s="192"/>
      <c r="MJC95" s="192"/>
      <c r="MJD95" s="192"/>
      <c r="MJE95" s="192"/>
      <c r="MJF95" s="192"/>
      <c r="MJG95" s="192"/>
      <c r="MJH95" s="192"/>
      <c r="MJI95" s="192"/>
      <c r="MJJ95" s="192"/>
      <c r="MJK95" s="192"/>
      <c r="MJL95" s="192"/>
      <c r="MJM95" s="192"/>
      <c r="MJN95" s="192"/>
      <c r="MJO95" s="192"/>
      <c r="MJP95" s="192"/>
      <c r="MJQ95" s="192"/>
      <c r="MJR95" s="192"/>
      <c r="MJS95" s="192"/>
      <c r="MJT95" s="192"/>
      <c r="MJU95" s="192"/>
      <c r="MJV95" s="192"/>
      <c r="MJW95" s="192"/>
      <c r="MJX95" s="192"/>
      <c r="MJY95" s="192"/>
      <c r="MJZ95" s="192"/>
      <c r="MKA95" s="192"/>
      <c r="MKB95" s="192"/>
      <c r="MKC95" s="192"/>
      <c r="MKD95" s="192"/>
      <c r="MKE95" s="192"/>
      <c r="MKF95" s="192"/>
      <c r="MKG95" s="192"/>
      <c r="MKH95" s="192"/>
      <c r="MKI95" s="192"/>
      <c r="MKJ95" s="192"/>
      <c r="MKK95" s="192"/>
      <c r="MKL95" s="192"/>
      <c r="MKM95" s="192"/>
      <c r="MKN95" s="192"/>
      <c r="MKO95" s="192"/>
      <c r="MKP95" s="192"/>
      <c r="MKQ95" s="192"/>
      <c r="MKR95" s="192"/>
      <c r="MKS95" s="192"/>
      <c r="MKT95" s="192"/>
      <c r="MKU95" s="192"/>
      <c r="MKV95" s="192"/>
      <c r="MKW95" s="192"/>
      <c r="MKX95" s="192"/>
      <c r="MKY95" s="192"/>
      <c r="MKZ95" s="192"/>
      <c r="MLA95" s="192"/>
      <c r="MLB95" s="192"/>
      <c r="MLC95" s="192"/>
      <c r="MLD95" s="192"/>
      <c r="MLE95" s="192"/>
      <c r="MLF95" s="192"/>
      <c r="MLG95" s="192"/>
      <c r="MLH95" s="192"/>
      <c r="MLI95" s="192"/>
      <c r="MLJ95" s="192"/>
      <c r="MLK95" s="192"/>
      <c r="MLL95" s="192"/>
      <c r="MLM95" s="192"/>
      <c r="MLN95" s="192"/>
      <c r="MLO95" s="192"/>
      <c r="MLP95" s="192"/>
      <c r="MLQ95" s="192"/>
      <c r="MLR95" s="192"/>
      <c r="MLS95" s="192"/>
      <c r="MLT95" s="192"/>
      <c r="MLU95" s="192"/>
      <c r="MLV95" s="192"/>
      <c r="MLW95" s="192"/>
      <c r="MLX95" s="192"/>
      <c r="MLY95" s="192"/>
      <c r="MLZ95" s="192"/>
      <c r="MMA95" s="192"/>
      <c r="MMB95" s="192"/>
      <c r="MMC95" s="192"/>
      <c r="MMD95" s="192"/>
      <c r="MME95" s="192"/>
      <c r="MMF95" s="192"/>
      <c r="MMG95" s="192"/>
      <c r="MMH95" s="192"/>
      <c r="MMI95" s="192"/>
      <c r="MMJ95" s="192"/>
      <c r="MMK95" s="192"/>
      <c r="MML95" s="192"/>
      <c r="MMM95" s="192"/>
      <c r="MMN95" s="192"/>
      <c r="MMO95" s="192"/>
      <c r="MMP95" s="192"/>
      <c r="MMQ95" s="192"/>
      <c r="MMR95" s="192"/>
      <c r="MMS95" s="192"/>
      <c r="MMT95" s="192"/>
      <c r="MMU95" s="192"/>
      <c r="MMV95" s="192"/>
      <c r="MMW95" s="192"/>
      <c r="MMX95" s="192"/>
      <c r="MMY95" s="192"/>
      <c r="MMZ95" s="192"/>
      <c r="MNA95" s="192"/>
      <c r="MNB95" s="192"/>
      <c r="MNC95" s="192"/>
      <c r="MND95" s="192"/>
      <c r="MNE95" s="192"/>
      <c r="MNF95" s="192"/>
      <c r="MNG95" s="192"/>
      <c r="MNH95" s="192"/>
      <c r="MNI95" s="192"/>
      <c r="MNJ95" s="192"/>
      <c r="MNK95" s="192"/>
      <c r="MNL95" s="192"/>
      <c r="MNM95" s="192"/>
      <c r="MNN95" s="192"/>
      <c r="MNO95" s="192"/>
      <c r="MNP95" s="192"/>
      <c r="MNQ95" s="192"/>
      <c r="MNR95" s="192"/>
      <c r="MNS95" s="192"/>
      <c r="MNT95" s="192"/>
      <c r="MNU95" s="192"/>
      <c r="MNV95" s="192"/>
      <c r="MNW95" s="192"/>
      <c r="MNX95" s="192"/>
      <c r="MNY95" s="192"/>
      <c r="MNZ95" s="192"/>
      <c r="MOA95" s="192"/>
      <c r="MOB95" s="192"/>
      <c r="MOC95" s="192"/>
      <c r="MOD95" s="192"/>
      <c r="MOE95" s="192"/>
      <c r="MOF95" s="192"/>
      <c r="MOG95" s="192"/>
      <c r="MOH95" s="192"/>
      <c r="MOI95" s="192"/>
      <c r="MOJ95" s="192"/>
      <c r="MOK95" s="192"/>
      <c r="MOL95" s="192"/>
      <c r="MOM95" s="192"/>
      <c r="MON95" s="192"/>
      <c r="MOO95" s="192"/>
      <c r="MOP95" s="192"/>
      <c r="MOQ95" s="192"/>
      <c r="MOR95" s="192"/>
      <c r="MOS95" s="192"/>
      <c r="MOT95" s="192"/>
      <c r="MOU95" s="192"/>
      <c r="MOV95" s="192"/>
      <c r="MOW95" s="192"/>
      <c r="MOX95" s="192"/>
      <c r="MOY95" s="192"/>
      <c r="MOZ95" s="192"/>
      <c r="MPA95" s="192"/>
      <c r="MPB95" s="192"/>
      <c r="MPC95" s="192"/>
      <c r="MPD95" s="192"/>
      <c r="MPE95" s="192"/>
      <c r="MPF95" s="192"/>
      <c r="MPG95" s="192"/>
      <c r="MPH95" s="192"/>
      <c r="MPI95" s="192"/>
      <c r="MPJ95" s="192"/>
      <c r="MPK95" s="192"/>
      <c r="MPL95" s="192"/>
      <c r="MPM95" s="192"/>
      <c r="MPN95" s="192"/>
      <c r="MPO95" s="192"/>
      <c r="MPP95" s="192"/>
      <c r="MPQ95" s="192"/>
      <c r="MPR95" s="192"/>
      <c r="MPS95" s="192"/>
      <c r="MPT95" s="192"/>
      <c r="MPU95" s="192"/>
      <c r="MPV95" s="192"/>
      <c r="MPW95" s="192"/>
      <c r="MPX95" s="192"/>
      <c r="MPY95" s="192"/>
      <c r="MPZ95" s="192"/>
      <c r="MQA95" s="192"/>
      <c r="MQB95" s="192"/>
      <c r="MQC95" s="192"/>
      <c r="MQD95" s="192"/>
      <c r="MQE95" s="192"/>
      <c r="MQF95" s="192"/>
      <c r="MQG95" s="192"/>
      <c r="MQH95" s="192"/>
      <c r="MQI95" s="192"/>
      <c r="MQJ95" s="192"/>
      <c r="MQK95" s="192"/>
      <c r="MQL95" s="192"/>
      <c r="MQM95" s="192"/>
      <c r="MQN95" s="192"/>
      <c r="MQO95" s="192"/>
      <c r="MQP95" s="192"/>
      <c r="MQQ95" s="192"/>
      <c r="MQR95" s="192"/>
      <c r="MQS95" s="192"/>
      <c r="MQT95" s="192"/>
      <c r="MQU95" s="192"/>
      <c r="MQV95" s="192"/>
      <c r="MQW95" s="192"/>
      <c r="MQX95" s="192"/>
      <c r="MQY95" s="192"/>
      <c r="MQZ95" s="192"/>
      <c r="MRA95" s="192"/>
      <c r="MRB95" s="192"/>
      <c r="MRC95" s="192"/>
      <c r="MRD95" s="192"/>
      <c r="MRE95" s="192"/>
      <c r="MRF95" s="192"/>
      <c r="MRG95" s="192"/>
      <c r="MRH95" s="192"/>
      <c r="MRI95" s="192"/>
      <c r="MRJ95" s="192"/>
      <c r="MRK95" s="192"/>
      <c r="MRL95" s="192"/>
      <c r="MRM95" s="192"/>
      <c r="MRN95" s="192"/>
      <c r="MRO95" s="192"/>
      <c r="MRP95" s="192"/>
      <c r="MRQ95" s="192"/>
      <c r="MRR95" s="192"/>
      <c r="MRS95" s="192"/>
      <c r="MRT95" s="192"/>
      <c r="MRU95" s="192"/>
      <c r="MRV95" s="192"/>
      <c r="MRW95" s="192"/>
      <c r="MRX95" s="192"/>
      <c r="MRY95" s="192"/>
      <c r="MRZ95" s="192"/>
      <c r="MSA95" s="192"/>
      <c r="MSB95" s="192"/>
      <c r="MSC95" s="192"/>
      <c r="MSD95" s="192"/>
      <c r="MSE95" s="192"/>
      <c r="MSF95" s="192"/>
      <c r="MSG95" s="192"/>
      <c r="MSH95" s="192"/>
      <c r="MSI95" s="192"/>
      <c r="MSJ95" s="192"/>
      <c r="MSK95" s="192"/>
      <c r="MSL95" s="192"/>
      <c r="MSM95" s="192"/>
      <c r="MSN95" s="192"/>
      <c r="MSO95" s="192"/>
      <c r="MSP95" s="192"/>
      <c r="MSQ95" s="192"/>
      <c r="MSR95" s="192"/>
      <c r="MSS95" s="192"/>
      <c r="MST95" s="192"/>
      <c r="MSU95" s="192"/>
      <c r="MSV95" s="192"/>
      <c r="MSW95" s="192"/>
      <c r="MSX95" s="192"/>
      <c r="MSY95" s="192"/>
      <c r="MSZ95" s="192"/>
      <c r="MTA95" s="192"/>
      <c r="MTB95" s="192"/>
      <c r="MTC95" s="192"/>
      <c r="MTD95" s="192"/>
      <c r="MTE95" s="192"/>
      <c r="MTF95" s="192"/>
      <c r="MTG95" s="192"/>
      <c r="MTH95" s="192"/>
      <c r="MTI95" s="192"/>
      <c r="MTJ95" s="192"/>
      <c r="MTK95" s="192"/>
      <c r="MTL95" s="192"/>
      <c r="MTM95" s="192"/>
      <c r="MTN95" s="192"/>
      <c r="MTO95" s="192"/>
      <c r="MTP95" s="192"/>
      <c r="MTQ95" s="192"/>
      <c r="MTR95" s="192"/>
      <c r="MTS95" s="192"/>
      <c r="MTT95" s="192"/>
      <c r="MTU95" s="192"/>
      <c r="MTV95" s="192"/>
      <c r="MTW95" s="192"/>
      <c r="MTX95" s="192"/>
      <c r="MTY95" s="192"/>
      <c r="MTZ95" s="192"/>
      <c r="MUA95" s="192"/>
      <c r="MUB95" s="192"/>
      <c r="MUC95" s="192"/>
      <c r="MUD95" s="192"/>
      <c r="MUE95" s="192"/>
      <c r="MUF95" s="192"/>
      <c r="MUG95" s="192"/>
      <c r="MUH95" s="192"/>
      <c r="MUI95" s="192"/>
      <c r="MUJ95" s="192"/>
      <c r="MUK95" s="192"/>
      <c r="MUL95" s="192"/>
      <c r="MUM95" s="192"/>
      <c r="MUN95" s="192"/>
      <c r="MUO95" s="192"/>
      <c r="MUP95" s="192"/>
      <c r="MUQ95" s="192"/>
      <c r="MUR95" s="192"/>
      <c r="MUS95" s="192"/>
      <c r="MUT95" s="192"/>
      <c r="MUU95" s="192"/>
      <c r="MUV95" s="192"/>
      <c r="MUW95" s="192"/>
      <c r="MUX95" s="192"/>
      <c r="MUY95" s="192"/>
      <c r="MUZ95" s="192"/>
      <c r="MVA95" s="192"/>
      <c r="MVB95" s="192"/>
      <c r="MVC95" s="192"/>
      <c r="MVD95" s="192"/>
      <c r="MVE95" s="192"/>
      <c r="MVF95" s="192"/>
      <c r="MVG95" s="192"/>
      <c r="MVH95" s="192"/>
      <c r="MVI95" s="192"/>
      <c r="MVJ95" s="192"/>
      <c r="MVK95" s="192"/>
      <c r="MVL95" s="192"/>
      <c r="MVM95" s="192"/>
      <c r="MVN95" s="192"/>
      <c r="MVO95" s="192"/>
      <c r="MVP95" s="192"/>
      <c r="MVQ95" s="192"/>
      <c r="MVR95" s="192"/>
      <c r="MVS95" s="192"/>
      <c r="MVT95" s="192"/>
      <c r="MVU95" s="192"/>
      <c r="MVV95" s="192"/>
      <c r="MVW95" s="192"/>
      <c r="MVX95" s="192"/>
      <c r="MVY95" s="192"/>
      <c r="MVZ95" s="192"/>
      <c r="MWA95" s="192"/>
      <c r="MWB95" s="192"/>
      <c r="MWC95" s="192"/>
      <c r="MWD95" s="192"/>
      <c r="MWE95" s="192"/>
      <c r="MWF95" s="192"/>
      <c r="MWG95" s="192"/>
      <c r="MWH95" s="192"/>
      <c r="MWI95" s="192"/>
      <c r="MWJ95" s="192"/>
      <c r="MWK95" s="192"/>
      <c r="MWL95" s="192"/>
      <c r="MWM95" s="192"/>
      <c r="MWN95" s="192"/>
      <c r="MWO95" s="192"/>
      <c r="MWP95" s="192"/>
      <c r="MWQ95" s="192"/>
      <c r="MWR95" s="192"/>
      <c r="MWS95" s="192"/>
      <c r="MWT95" s="192"/>
      <c r="MWU95" s="192"/>
      <c r="MWV95" s="192"/>
      <c r="MWW95" s="192"/>
      <c r="MWX95" s="192"/>
      <c r="MWY95" s="192"/>
      <c r="MWZ95" s="192"/>
      <c r="MXA95" s="192"/>
      <c r="MXB95" s="192"/>
      <c r="MXC95" s="192"/>
      <c r="MXD95" s="192"/>
      <c r="MXE95" s="192"/>
      <c r="MXF95" s="192"/>
      <c r="MXG95" s="192"/>
      <c r="MXH95" s="192"/>
      <c r="MXI95" s="192"/>
      <c r="MXJ95" s="192"/>
      <c r="MXK95" s="192"/>
      <c r="MXL95" s="192"/>
      <c r="MXM95" s="192"/>
      <c r="MXN95" s="192"/>
      <c r="MXO95" s="192"/>
      <c r="MXP95" s="192"/>
      <c r="MXQ95" s="192"/>
      <c r="MXR95" s="192"/>
      <c r="MXS95" s="192"/>
      <c r="MXT95" s="192"/>
      <c r="MXU95" s="192"/>
      <c r="MXV95" s="192"/>
      <c r="MXW95" s="192"/>
      <c r="MXX95" s="192"/>
      <c r="MXY95" s="192"/>
      <c r="MXZ95" s="192"/>
      <c r="MYA95" s="192"/>
      <c r="MYB95" s="192"/>
      <c r="MYC95" s="192"/>
      <c r="MYD95" s="192"/>
      <c r="MYE95" s="192"/>
      <c r="MYF95" s="192"/>
      <c r="MYG95" s="192"/>
      <c r="MYH95" s="192"/>
      <c r="MYI95" s="192"/>
      <c r="MYJ95" s="192"/>
      <c r="MYK95" s="192"/>
      <c r="MYL95" s="192"/>
      <c r="MYM95" s="192"/>
      <c r="MYN95" s="192"/>
      <c r="MYO95" s="192"/>
      <c r="MYP95" s="192"/>
      <c r="MYQ95" s="192"/>
      <c r="MYR95" s="192"/>
      <c r="MYS95" s="192"/>
      <c r="MYT95" s="192"/>
      <c r="MYU95" s="192"/>
      <c r="MYV95" s="192"/>
      <c r="MYW95" s="192"/>
      <c r="MYX95" s="192"/>
      <c r="MYY95" s="192"/>
      <c r="MYZ95" s="192"/>
      <c r="MZA95" s="192"/>
      <c r="MZB95" s="192"/>
      <c r="MZC95" s="192"/>
      <c r="MZD95" s="192"/>
      <c r="MZE95" s="192"/>
      <c r="MZF95" s="192"/>
      <c r="MZG95" s="192"/>
      <c r="MZH95" s="192"/>
      <c r="MZI95" s="192"/>
      <c r="MZJ95" s="192"/>
      <c r="MZK95" s="192"/>
      <c r="MZL95" s="192"/>
      <c r="MZM95" s="192"/>
      <c r="MZN95" s="192"/>
      <c r="MZO95" s="192"/>
      <c r="MZP95" s="192"/>
      <c r="MZQ95" s="192"/>
      <c r="MZR95" s="192"/>
      <c r="MZS95" s="192"/>
      <c r="MZT95" s="192"/>
      <c r="MZU95" s="192"/>
      <c r="MZV95" s="192"/>
      <c r="MZW95" s="192"/>
      <c r="MZX95" s="192"/>
      <c r="MZY95" s="192"/>
      <c r="MZZ95" s="192"/>
      <c r="NAA95" s="192"/>
      <c r="NAB95" s="192"/>
      <c r="NAC95" s="192"/>
      <c r="NAD95" s="192"/>
      <c r="NAE95" s="192"/>
      <c r="NAF95" s="192"/>
      <c r="NAG95" s="192"/>
      <c r="NAH95" s="192"/>
      <c r="NAI95" s="192"/>
      <c r="NAJ95" s="192"/>
      <c r="NAK95" s="192"/>
      <c r="NAL95" s="192"/>
      <c r="NAM95" s="192"/>
      <c r="NAN95" s="192"/>
      <c r="NAO95" s="192"/>
      <c r="NAP95" s="192"/>
      <c r="NAQ95" s="192"/>
      <c r="NAR95" s="192"/>
      <c r="NAS95" s="192"/>
      <c r="NAT95" s="192"/>
      <c r="NAU95" s="192"/>
      <c r="NAV95" s="192"/>
      <c r="NAW95" s="192"/>
      <c r="NAX95" s="192"/>
      <c r="NAY95" s="192"/>
      <c r="NAZ95" s="192"/>
      <c r="NBA95" s="192"/>
      <c r="NBB95" s="192"/>
      <c r="NBC95" s="192"/>
      <c r="NBD95" s="192"/>
      <c r="NBE95" s="192"/>
      <c r="NBF95" s="192"/>
      <c r="NBG95" s="192"/>
      <c r="NBH95" s="192"/>
      <c r="NBI95" s="192"/>
      <c r="NBJ95" s="192"/>
      <c r="NBK95" s="192"/>
      <c r="NBL95" s="192"/>
      <c r="NBM95" s="192"/>
      <c r="NBN95" s="192"/>
      <c r="NBO95" s="192"/>
      <c r="NBP95" s="192"/>
      <c r="NBQ95" s="192"/>
      <c r="NBR95" s="192"/>
      <c r="NBS95" s="192"/>
      <c r="NBT95" s="192"/>
      <c r="NBU95" s="192"/>
      <c r="NBV95" s="192"/>
      <c r="NBW95" s="192"/>
      <c r="NBX95" s="192"/>
      <c r="NBY95" s="192"/>
      <c r="NBZ95" s="192"/>
      <c r="NCA95" s="192"/>
      <c r="NCB95" s="192"/>
      <c r="NCC95" s="192"/>
      <c r="NCD95" s="192"/>
      <c r="NCE95" s="192"/>
      <c r="NCF95" s="192"/>
      <c r="NCG95" s="192"/>
      <c r="NCH95" s="192"/>
      <c r="NCI95" s="192"/>
      <c r="NCJ95" s="192"/>
      <c r="NCK95" s="192"/>
      <c r="NCL95" s="192"/>
      <c r="NCM95" s="192"/>
      <c r="NCN95" s="192"/>
      <c r="NCO95" s="192"/>
      <c r="NCP95" s="192"/>
      <c r="NCQ95" s="192"/>
      <c r="NCR95" s="192"/>
      <c r="NCS95" s="192"/>
      <c r="NCT95" s="192"/>
      <c r="NCU95" s="192"/>
      <c r="NCV95" s="192"/>
      <c r="NCW95" s="192"/>
      <c r="NCX95" s="192"/>
      <c r="NCY95" s="192"/>
      <c r="NCZ95" s="192"/>
      <c r="NDA95" s="192"/>
      <c r="NDB95" s="192"/>
      <c r="NDC95" s="192"/>
      <c r="NDD95" s="192"/>
      <c r="NDE95" s="192"/>
      <c r="NDF95" s="192"/>
      <c r="NDG95" s="192"/>
      <c r="NDH95" s="192"/>
      <c r="NDI95" s="192"/>
      <c r="NDJ95" s="192"/>
      <c r="NDK95" s="192"/>
      <c r="NDL95" s="192"/>
      <c r="NDM95" s="192"/>
      <c r="NDN95" s="192"/>
      <c r="NDO95" s="192"/>
      <c r="NDP95" s="192"/>
      <c r="NDQ95" s="192"/>
      <c r="NDR95" s="192"/>
      <c r="NDS95" s="192"/>
      <c r="NDT95" s="192"/>
      <c r="NDU95" s="192"/>
      <c r="NDV95" s="192"/>
      <c r="NDW95" s="192"/>
      <c r="NDX95" s="192"/>
      <c r="NDY95" s="192"/>
      <c r="NDZ95" s="192"/>
      <c r="NEA95" s="192"/>
      <c r="NEB95" s="192"/>
      <c r="NEC95" s="192"/>
      <c r="NED95" s="192"/>
      <c r="NEE95" s="192"/>
      <c r="NEF95" s="192"/>
      <c r="NEG95" s="192"/>
      <c r="NEH95" s="192"/>
      <c r="NEI95" s="192"/>
      <c r="NEJ95" s="192"/>
      <c r="NEK95" s="192"/>
      <c r="NEL95" s="192"/>
      <c r="NEM95" s="192"/>
      <c r="NEN95" s="192"/>
      <c r="NEO95" s="192"/>
      <c r="NEP95" s="192"/>
      <c r="NEQ95" s="192"/>
      <c r="NER95" s="192"/>
      <c r="NES95" s="192"/>
      <c r="NET95" s="192"/>
      <c r="NEU95" s="192"/>
      <c r="NEV95" s="192"/>
      <c r="NEW95" s="192"/>
      <c r="NEX95" s="192"/>
      <c r="NEY95" s="192"/>
      <c r="NEZ95" s="192"/>
      <c r="NFA95" s="192"/>
      <c r="NFB95" s="192"/>
      <c r="NFC95" s="192"/>
      <c r="NFD95" s="192"/>
      <c r="NFE95" s="192"/>
      <c r="NFF95" s="192"/>
      <c r="NFG95" s="192"/>
      <c r="NFH95" s="192"/>
      <c r="NFI95" s="192"/>
      <c r="NFJ95" s="192"/>
      <c r="NFK95" s="192"/>
      <c r="NFL95" s="192"/>
      <c r="NFM95" s="192"/>
      <c r="NFN95" s="192"/>
      <c r="NFO95" s="192"/>
      <c r="NFP95" s="192"/>
      <c r="NFQ95" s="192"/>
      <c r="NFR95" s="192"/>
      <c r="NFS95" s="192"/>
      <c r="NFT95" s="192"/>
      <c r="NFU95" s="192"/>
      <c r="NFV95" s="192"/>
      <c r="NFW95" s="192"/>
      <c r="NFX95" s="192"/>
      <c r="NFY95" s="192"/>
      <c r="NFZ95" s="192"/>
      <c r="NGA95" s="192"/>
      <c r="NGB95" s="192"/>
      <c r="NGC95" s="192"/>
      <c r="NGD95" s="192"/>
      <c r="NGE95" s="192"/>
      <c r="NGF95" s="192"/>
      <c r="NGG95" s="192"/>
      <c r="NGH95" s="192"/>
      <c r="NGI95" s="192"/>
      <c r="NGJ95" s="192"/>
      <c r="NGK95" s="192"/>
      <c r="NGL95" s="192"/>
      <c r="NGM95" s="192"/>
      <c r="NGN95" s="192"/>
      <c r="NGO95" s="192"/>
      <c r="NGP95" s="192"/>
      <c r="NGQ95" s="192"/>
      <c r="NGR95" s="192"/>
      <c r="NGS95" s="192"/>
      <c r="NGT95" s="192"/>
      <c r="NGU95" s="192"/>
      <c r="NGV95" s="192"/>
      <c r="NGW95" s="192"/>
      <c r="NGX95" s="192"/>
      <c r="NGY95" s="192"/>
      <c r="NGZ95" s="192"/>
      <c r="NHA95" s="192"/>
      <c r="NHB95" s="192"/>
      <c r="NHC95" s="192"/>
      <c r="NHD95" s="192"/>
      <c r="NHE95" s="192"/>
      <c r="NHF95" s="192"/>
      <c r="NHG95" s="192"/>
      <c r="NHH95" s="192"/>
      <c r="NHI95" s="192"/>
      <c r="NHJ95" s="192"/>
      <c r="NHK95" s="192"/>
      <c r="NHL95" s="192"/>
      <c r="NHM95" s="192"/>
      <c r="NHN95" s="192"/>
      <c r="NHO95" s="192"/>
      <c r="NHP95" s="192"/>
      <c r="NHQ95" s="192"/>
      <c r="NHR95" s="192"/>
      <c r="NHS95" s="192"/>
      <c r="NHT95" s="192"/>
      <c r="NHU95" s="192"/>
      <c r="NHV95" s="192"/>
      <c r="NHW95" s="192"/>
      <c r="NHX95" s="192"/>
      <c r="NHY95" s="192"/>
      <c r="NHZ95" s="192"/>
      <c r="NIA95" s="192"/>
      <c r="NIB95" s="192"/>
      <c r="NIC95" s="192"/>
      <c r="NID95" s="192"/>
      <c r="NIE95" s="192"/>
      <c r="NIF95" s="192"/>
      <c r="NIG95" s="192"/>
      <c r="NIH95" s="192"/>
      <c r="NII95" s="192"/>
      <c r="NIJ95" s="192"/>
      <c r="NIK95" s="192"/>
      <c r="NIL95" s="192"/>
      <c r="NIM95" s="192"/>
      <c r="NIN95" s="192"/>
      <c r="NIO95" s="192"/>
      <c r="NIP95" s="192"/>
      <c r="NIQ95" s="192"/>
      <c r="NIR95" s="192"/>
      <c r="NIS95" s="192"/>
      <c r="NIT95" s="192"/>
      <c r="NIU95" s="192"/>
      <c r="NIV95" s="192"/>
      <c r="NIW95" s="192"/>
      <c r="NIX95" s="192"/>
      <c r="NIY95" s="192"/>
      <c r="NIZ95" s="192"/>
      <c r="NJA95" s="192"/>
      <c r="NJB95" s="192"/>
      <c r="NJC95" s="192"/>
      <c r="NJD95" s="192"/>
      <c r="NJE95" s="192"/>
      <c r="NJF95" s="192"/>
      <c r="NJG95" s="192"/>
      <c r="NJH95" s="192"/>
      <c r="NJI95" s="192"/>
      <c r="NJJ95" s="192"/>
      <c r="NJK95" s="192"/>
      <c r="NJL95" s="192"/>
      <c r="NJM95" s="192"/>
      <c r="NJN95" s="192"/>
      <c r="NJO95" s="192"/>
      <c r="NJP95" s="192"/>
      <c r="NJQ95" s="192"/>
      <c r="NJR95" s="192"/>
      <c r="NJS95" s="192"/>
      <c r="NJT95" s="192"/>
      <c r="NJU95" s="192"/>
      <c r="NJV95" s="192"/>
      <c r="NJW95" s="192"/>
      <c r="NJX95" s="192"/>
      <c r="NJY95" s="192"/>
      <c r="NJZ95" s="192"/>
      <c r="NKA95" s="192"/>
      <c r="NKB95" s="192"/>
      <c r="NKC95" s="192"/>
      <c r="NKD95" s="192"/>
      <c r="NKE95" s="192"/>
      <c r="NKF95" s="192"/>
      <c r="NKG95" s="192"/>
      <c r="NKH95" s="192"/>
      <c r="NKI95" s="192"/>
      <c r="NKJ95" s="192"/>
      <c r="NKK95" s="192"/>
      <c r="NKL95" s="192"/>
      <c r="NKM95" s="192"/>
      <c r="NKN95" s="192"/>
      <c r="NKO95" s="192"/>
      <c r="NKP95" s="192"/>
      <c r="NKQ95" s="192"/>
      <c r="NKR95" s="192"/>
      <c r="NKS95" s="192"/>
      <c r="NKT95" s="192"/>
      <c r="NKU95" s="192"/>
      <c r="NKV95" s="192"/>
      <c r="NKW95" s="192"/>
      <c r="NKX95" s="192"/>
      <c r="NKY95" s="192"/>
      <c r="NKZ95" s="192"/>
      <c r="NLA95" s="192"/>
      <c r="NLB95" s="192"/>
      <c r="NLC95" s="192"/>
      <c r="NLD95" s="192"/>
      <c r="NLE95" s="192"/>
      <c r="NLF95" s="192"/>
      <c r="NLG95" s="192"/>
      <c r="NLH95" s="192"/>
      <c r="NLI95" s="192"/>
      <c r="NLJ95" s="192"/>
      <c r="NLK95" s="192"/>
      <c r="NLL95" s="192"/>
      <c r="NLM95" s="192"/>
      <c r="NLN95" s="192"/>
      <c r="NLO95" s="192"/>
      <c r="NLP95" s="192"/>
      <c r="NLQ95" s="192"/>
      <c r="NLR95" s="192"/>
      <c r="NLS95" s="192"/>
      <c r="NLT95" s="192"/>
      <c r="NLU95" s="192"/>
      <c r="NLV95" s="192"/>
      <c r="NLW95" s="192"/>
      <c r="NLX95" s="192"/>
      <c r="NLY95" s="192"/>
      <c r="NLZ95" s="192"/>
      <c r="NMA95" s="192"/>
      <c r="NMB95" s="192"/>
      <c r="NMC95" s="192"/>
      <c r="NMD95" s="192"/>
      <c r="NME95" s="192"/>
      <c r="NMF95" s="192"/>
      <c r="NMG95" s="192"/>
      <c r="NMH95" s="192"/>
      <c r="NMI95" s="192"/>
      <c r="NMJ95" s="192"/>
      <c r="NMK95" s="192"/>
      <c r="NML95" s="192"/>
      <c r="NMM95" s="192"/>
      <c r="NMN95" s="192"/>
      <c r="NMO95" s="192"/>
      <c r="NMP95" s="192"/>
      <c r="NMQ95" s="192"/>
      <c r="NMR95" s="192"/>
      <c r="NMS95" s="192"/>
      <c r="NMT95" s="192"/>
      <c r="NMU95" s="192"/>
      <c r="NMV95" s="192"/>
      <c r="NMW95" s="192"/>
      <c r="NMX95" s="192"/>
      <c r="NMY95" s="192"/>
      <c r="NMZ95" s="192"/>
      <c r="NNA95" s="192"/>
      <c r="NNB95" s="192"/>
      <c r="NNC95" s="192"/>
      <c r="NND95" s="192"/>
      <c r="NNE95" s="192"/>
      <c r="NNF95" s="192"/>
      <c r="NNG95" s="192"/>
      <c r="NNH95" s="192"/>
      <c r="NNI95" s="192"/>
      <c r="NNJ95" s="192"/>
      <c r="NNK95" s="192"/>
      <c r="NNL95" s="192"/>
      <c r="NNM95" s="192"/>
      <c r="NNN95" s="192"/>
      <c r="NNO95" s="192"/>
      <c r="NNP95" s="192"/>
      <c r="NNQ95" s="192"/>
      <c r="NNR95" s="192"/>
      <c r="NNS95" s="192"/>
      <c r="NNT95" s="192"/>
      <c r="NNU95" s="192"/>
      <c r="NNV95" s="192"/>
      <c r="NNW95" s="192"/>
      <c r="NNX95" s="192"/>
      <c r="NNY95" s="192"/>
      <c r="NNZ95" s="192"/>
      <c r="NOA95" s="192"/>
      <c r="NOB95" s="192"/>
      <c r="NOC95" s="192"/>
      <c r="NOD95" s="192"/>
      <c r="NOE95" s="192"/>
      <c r="NOF95" s="192"/>
      <c r="NOG95" s="192"/>
      <c r="NOH95" s="192"/>
      <c r="NOI95" s="192"/>
      <c r="NOJ95" s="192"/>
      <c r="NOK95" s="192"/>
      <c r="NOL95" s="192"/>
      <c r="NOM95" s="192"/>
      <c r="NON95" s="192"/>
      <c r="NOO95" s="192"/>
      <c r="NOP95" s="192"/>
      <c r="NOQ95" s="192"/>
      <c r="NOR95" s="192"/>
      <c r="NOS95" s="192"/>
      <c r="NOT95" s="192"/>
      <c r="NOU95" s="192"/>
      <c r="NOV95" s="192"/>
      <c r="NOW95" s="192"/>
      <c r="NOX95" s="192"/>
      <c r="NOY95" s="192"/>
      <c r="NOZ95" s="192"/>
      <c r="NPA95" s="192"/>
      <c r="NPB95" s="192"/>
      <c r="NPC95" s="192"/>
      <c r="NPD95" s="192"/>
      <c r="NPE95" s="192"/>
      <c r="NPF95" s="192"/>
      <c r="NPG95" s="192"/>
      <c r="NPH95" s="192"/>
      <c r="NPI95" s="192"/>
      <c r="NPJ95" s="192"/>
      <c r="NPK95" s="192"/>
      <c r="NPL95" s="192"/>
      <c r="NPM95" s="192"/>
      <c r="NPN95" s="192"/>
      <c r="NPO95" s="192"/>
      <c r="NPP95" s="192"/>
      <c r="NPQ95" s="192"/>
      <c r="NPR95" s="192"/>
      <c r="NPS95" s="192"/>
      <c r="NPT95" s="192"/>
      <c r="NPU95" s="192"/>
      <c r="NPV95" s="192"/>
      <c r="NPW95" s="192"/>
      <c r="NPX95" s="192"/>
      <c r="NPY95" s="192"/>
      <c r="NPZ95" s="192"/>
      <c r="NQA95" s="192"/>
      <c r="NQB95" s="192"/>
      <c r="NQC95" s="192"/>
      <c r="NQD95" s="192"/>
      <c r="NQE95" s="192"/>
      <c r="NQF95" s="192"/>
      <c r="NQG95" s="192"/>
      <c r="NQH95" s="192"/>
      <c r="NQI95" s="192"/>
      <c r="NQJ95" s="192"/>
      <c r="NQK95" s="192"/>
      <c r="NQL95" s="192"/>
      <c r="NQM95" s="192"/>
      <c r="NQN95" s="192"/>
      <c r="NQO95" s="192"/>
      <c r="NQP95" s="192"/>
      <c r="NQQ95" s="192"/>
      <c r="NQR95" s="192"/>
      <c r="NQS95" s="192"/>
      <c r="NQT95" s="192"/>
      <c r="NQU95" s="192"/>
      <c r="NQV95" s="192"/>
      <c r="NQW95" s="192"/>
      <c r="NQX95" s="192"/>
      <c r="NQY95" s="192"/>
      <c r="NQZ95" s="192"/>
      <c r="NRA95" s="192"/>
      <c r="NRB95" s="192"/>
      <c r="NRC95" s="192"/>
      <c r="NRD95" s="192"/>
      <c r="NRE95" s="192"/>
      <c r="NRF95" s="192"/>
      <c r="NRG95" s="192"/>
      <c r="NRH95" s="192"/>
      <c r="NRI95" s="192"/>
      <c r="NRJ95" s="192"/>
      <c r="NRK95" s="192"/>
      <c r="NRL95" s="192"/>
      <c r="NRM95" s="192"/>
      <c r="NRN95" s="192"/>
      <c r="NRO95" s="192"/>
      <c r="NRP95" s="192"/>
      <c r="NRQ95" s="192"/>
      <c r="NRR95" s="192"/>
      <c r="NRS95" s="192"/>
      <c r="NRT95" s="192"/>
      <c r="NRU95" s="192"/>
      <c r="NRV95" s="192"/>
      <c r="NRW95" s="192"/>
      <c r="NRX95" s="192"/>
      <c r="NRY95" s="192"/>
      <c r="NRZ95" s="192"/>
      <c r="NSA95" s="192"/>
      <c r="NSB95" s="192"/>
      <c r="NSC95" s="192"/>
      <c r="NSD95" s="192"/>
      <c r="NSE95" s="192"/>
      <c r="NSF95" s="192"/>
      <c r="NSG95" s="192"/>
      <c r="NSH95" s="192"/>
      <c r="NSI95" s="192"/>
      <c r="NSJ95" s="192"/>
      <c r="NSK95" s="192"/>
      <c r="NSL95" s="192"/>
      <c r="NSM95" s="192"/>
      <c r="NSN95" s="192"/>
      <c r="NSO95" s="192"/>
      <c r="NSP95" s="192"/>
      <c r="NSQ95" s="192"/>
      <c r="NSR95" s="192"/>
      <c r="NSS95" s="192"/>
      <c r="NST95" s="192"/>
      <c r="NSU95" s="192"/>
      <c r="NSV95" s="192"/>
      <c r="NSW95" s="192"/>
      <c r="NSX95" s="192"/>
      <c r="NSY95" s="192"/>
      <c r="NSZ95" s="192"/>
      <c r="NTA95" s="192"/>
      <c r="NTB95" s="192"/>
      <c r="NTC95" s="192"/>
      <c r="NTD95" s="192"/>
      <c r="NTE95" s="192"/>
      <c r="NTF95" s="192"/>
      <c r="NTG95" s="192"/>
      <c r="NTH95" s="192"/>
      <c r="NTI95" s="192"/>
      <c r="NTJ95" s="192"/>
      <c r="NTK95" s="192"/>
      <c r="NTL95" s="192"/>
      <c r="NTM95" s="192"/>
      <c r="NTN95" s="192"/>
      <c r="NTO95" s="192"/>
      <c r="NTP95" s="192"/>
      <c r="NTQ95" s="192"/>
      <c r="NTR95" s="192"/>
      <c r="NTS95" s="192"/>
      <c r="NTT95" s="192"/>
      <c r="NTU95" s="192"/>
      <c r="NTV95" s="192"/>
      <c r="NTW95" s="192"/>
      <c r="NTX95" s="192"/>
      <c r="NTY95" s="192"/>
      <c r="NTZ95" s="192"/>
      <c r="NUA95" s="192"/>
      <c r="NUB95" s="192"/>
      <c r="NUC95" s="192"/>
      <c r="NUD95" s="192"/>
      <c r="NUE95" s="192"/>
      <c r="NUF95" s="192"/>
      <c r="NUG95" s="192"/>
      <c r="NUH95" s="192"/>
      <c r="NUI95" s="192"/>
      <c r="NUJ95" s="192"/>
      <c r="NUK95" s="192"/>
      <c r="NUL95" s="192"/>
      <c r="NUM95" s="192"/>
      <c r="NUN95" s="192"/>
      <c r="NUO95" s="192"/>
      <c r="NUP95" s="192"/>
      <c r="NUQ95" s="192"/>
      <c r="NUR95" s="192"/>
      <c r="NUS95" s="192"/>
      <c r="NUT95" s="192"/>
      <c r="NUU95" s="192"/>
      <c r="NUV95" s="192"/>
      <c r="NUW95" s="192"/>
      <c r="NUX95" s="192"/>
      <c r="NUY95" s="192"/>
      <c r="NUZ95" s="192"/>
      <c r="NVA95" s="192"/>
      <c r="NVB95" s="192"/>
      <c r="NVC95" s="192"/>
      <c r="NVD95" s="192"/>
      <c r="NVE95" s="192"/>
      <c r="NVF95" s="192"/>
      <c r="NVG95" s="192"/>
      <c r="NVH95" s="192"/>
      <c r="NVI95" s="192"/>
      <c r="NVJ95" s="192"/>
      <c r="NVK95" s="192"/>
      <c r="NVL95" s="192"/>
      <c r="NVM95" s="192"/>
      <c r="NVN95" s="192"/>
      <c r="NVO95" s="192"/>
      <c r="NVP95" s="192"/>
      <c r="NVQ95" s="192"/>
      <c r="NVR95" s="192"/>
      <c r="NVS95" s="192"/>
      <c r="NVT95" s="192"/>
      <c r="NVU95" s="192"/>
      <c r="NVV95" s="192"/>
      <c r="NVW95" s="192"/>
      <c r="NVX95" s="192"/>
      <c r="NVY95" s="192"/>
      <c r="NVZ95" s="192"/>
      <c r="NWA95" s="192"/>
      <c r="NWB95" s="192"/>
      <c r="NWC95" s="192"/>
      <c r="NWD95" s="192"/>
      <c r="NWE95" s="192"/>
      <c r="NWF95" s="192"/>
      <c r="NWG95" s="192"/>
      <c r="NWH95" s="192"/>
      <c r="NWI95" s="192"/>
      <c r="NWJ95" s="192"/>
      <c r="NWK95" s="192"/>
      <c r="NWL95" s="192"/>
      <c r="NWM95" s="192"/>
      <c r="NWN95" s="192"/>
      <c r="NWO95" s="192"/>
      <c r="NWP95" s="192"/>
      <c r="NWQ95" s="192"/>
      <c r="NWR95" s="192"/>
      <c r="NWS95" s="192"/>
      <c r="NWT95" s="192"/>
      <c r="NWU95" s="192"/>
      <c r="NWV95" s="192"/>
      <c r="NWW95" s="192"/>
      <c r="NWX95" s="192"/>
      <c r="NWY95" s="192"/>
      <c r="NWZ95" s="192"/>
      <c r="NXA95" s="192"/>
      <c r="NXB95" s="192"/>
      <c r="NXC95" s="192"/>
      <c r="NXD95" s="192"/>
      <c r="NXE95" s="192"/>
      <c r="NXF95" s="192"/>
      <c r="NXG95" s="192"/>
      <c r="NXH95" s="192"/>
      <c r="NXI95" s="192"/>
      <c r="NXJ95" s="192"/>
      <c r="NXK95" s="192"/>
      <c r="NXL95" s="192"/>
      <c r="NXM95" s="192"/>
      <c r="NXN95" s="192"/>
      <c r="NXO95" s="192"/>
      <c r="NXP95" s="192"/>
      <c r="NXQ95" s="192"/>
      <c r="NXR95" s="192"/>
      <c r="NXS95" s="192"/>
      <c r="NXT95" s="192"/>
      <c r="NXU95" s="192"/>
      <c r="NXV95" s="192"/>
      <c r="NXW95" s="192"/>
      <c r="NXX95" s="192"/>
      <c r="NXY95" s="192"/>
      <c r="NXZ95" s="192"/>
      <c r="NYA95" s="192"/>
      <c r="NYB95" s="192"/>
      <c r="NYC95" s="192"/>
      <c r="NYD95" s="192"/>
      <c r="NYE95" s="192"/>
      <c r="NYF95" s="192"/>
      <c r="NYG95" s="192"/>
      <c r="NYH95" s="192"/>
      <c r="NYI95" s="192"/>
      <c r="NYJ95" s="192"/>
      <c r="NYK95" s="192"/>
      <c r="NYL95" s="192"/>
      <c r="NYM95" s="192"/>
      <c r="NYN95" s="192"/>
      <c r="NYO95" s="192"/>
      <c r="NYP95" s="192"/>
      <c r="NYQ95" s="192"/>
      <c r="NYR95" s="192"/>
      <c r="NYS95" s="192"/>
      <c r="NYT95" s="192"/>
      <c r="NYU95" s="192"/>
      <c r="NYV95" s="192"/>
      <c r="NYW95" s="192"/>
      <c r="NYX95" s="192"/>
      <c r="NYY95" s="192"/>
      <c r="NYZ95" s="192"/>
      <c r="NZA95" s="192"/>
      <c r="NZB95" s="192"/>
      <c r="NZC95" s="192"/>
      <c r="NZD95" s="192"/>
      <c r="NZE95" s="192"/>
      <c r="NZF95" s="192"/>
      <c r="NZG95" s="192"/>
      <c r="NZH95" s="192"/>
      <c r="NZI95" s="192"/>
      <c r="NZJ95" s="192"/>
      <c r="NZK95" s="192"/>
      <c r="NZL95" s="192"/>
      <c r="NZM95" s="192"/>
      <c r="NZN95" s="192"/>
      <c r="NZO95" s="192"/>
      <c r="NZP95" s="192"/>
      <c r="NZQ95" s="192"/>
      <c r="NZR95" s="192"/>
      <c r="NZS95" s="192"/>
      <c r="NZT95" s="192"/>
      <c r="NZU95" s="192"/>
      <c r="NZV95" s="192"/>
      <c r="NZW95" s="192"/>
      <c r="NZX95" s="192"/>
      <c r="NZY95" s="192"/>
      <c r="NZZ95" s="192"/>
      <c r="OAA95" s="192"/>
      <c r="OAB95" s="192"/>
      <c r="OAC95" s="192"/>
      <c r="OAD95" s="192"/>
      <c r="OAE95" s="192"/>
      <c r="OAF95" s="192"/>
      <c r="OAG95" s="192"/>
      <c r="OAH95" s="192"/>
      <c r="OAI95" s="192"/>
      <c r="OAJ95" s="192"/>
      <c r="OAK95" s="192"/>
      <c r="OAL95" s="192"/>
      <c r="OAM95" s="192"/>
      <c r="OAN95" s="192"/>
      <c r="OAO95" s="192"/>
      <c r="OAP95" s="192"/>
      <c r="OAQ95" s="192"/>
      <c r="OAR95" s="192"/>
      <c r="OAS95" s="192"/>
      <c r="OAT95" s="192"/>
      <c r="OAU95" s="192"/>
      <c r="OAV95" s="192"/>
      <c r="OAW95" s="192"/>
      <c r="OAX95" s="192"/>
      <c r="OAY95" s="192"/>
      <c r="OAZ95" s="192"/>
      <c r="OBA95" s="192"/>
      <c r="OBB95" s="192"/>
      <c r="OBC95" s="192"/>
      <c r="OBD95" s="192"/>
      <c r="OBE95" s="192"/>
      <c r="OBF95" s="192"/>
      <c r="OBG95" s="192"/>
      <c r="OBH95" s="192"/>
      <c r="OBI95" s="192"/>
      <c r="OBJ95" s="192"/>
      <c r="OBK95" s="192"/>
      <c r="OBL95" s="192"/>
      <c r="OBM95" s="192"/>
      <c r="OBN95" s="192"/>
      <c r="OBO95" s="192"/>
      <c r="OBP95" s="192"/>
      <c r="OBQ95" s="192"/>
      <c r="OBR95" s="192"/>
      <c r="OBS95" s="192"/>
      <c r="OBT95" s="192"/>
      <c r="OBU95" s="192"/>
      <c r="OBV95" s="192"/>
      <c r="OBW95" s="192"/>
      <c r="OBX95" s="192"/>
      <c r="OBY95" s="192"/>
      <c r="OBZ95" s="192"/>
      <c r="OCA95" s="192"/>
      <c r="OCB95" s="192"/>
      <c r="OCC95" s="192"/>
      <c r="OCD95" s="192"/>
      <c r="OCE95" s="192"/>
      <c r="OCF95" s="192"/>
      <c r="OCG95" s="192"/>
      <c r="OCH95" s="192"/>
      <c r="OCI95" s="192"/>
      <c r="OCJ95" s="192"/>
      <c r="OCK95" s="192"/>
      <c r="OCL95" s="192"/>
      <c r="OCM95" s="192"/>
      <c r="OCN95" s="192"/>
      <c r="OCO95" s="192"/>
      <c r="OCP95" s="192"/>
      <c r="OCQ95" s="192"/>
      <c r="OCR95" s="192"/>
      <c r="OCS95" s="192"/>
      <c r="OCT95" s="192"/>
      <c r="OCU95" s="192"/>
      <c r="OCV95" s="192"/>
      <c r="OCW95" s="192"/>
      <c r="OCX95" s="192"/>
      <c r="OCY95" s="192"/>
      <c r="OCZ95" s="192"/>
      <c r="ODA95" s="192"/>
      <c r="ODB95" s="192"/>
      <c r="ODC95" s="192"/>
      <c r="ODD95" s="192"/>
      <c r="ODE95" s="192"/>
      <c r="ODF95" s="192"/>
      <c r="ODG95" s="192"/>
      <c r="ODH95" s="192"/>
      <c r="ODI95" s="192"/>
      <c r="ODJ95" s="192"/>
      <c r="ODK95" s="192"/>
      <c r="ODL95" s="192"/>
      <c r="ODM95" s="192"/>
      <c r="ODN95" s="192"/>
      <c r="ODO95" s="192"/>
      <c r="ODP95" s="192"/>
      <c r="ODQ95" s="192"/>
      <c r="ODR95" s="192"/>
      <c r="ODS95" s="192"/>
      <c r="ODT95" s="192"/>
      <c r="ODU95" s="192"/>
      <c r="ODV95" s="192"/>
      <c r="ODW95" s="192"/>
      <c r="ODX95" s="192"/>
      <c r="ODY95" s="192"/>
      <c r="ODZ95" s="192"/>
      <c r="OEA95" s="192"/>
      <c r="OEB95" s="192"/>
      <c r="OEC95" s="192"/>
      <c r="OED95" s="192"/>
      <c r="OEE95" s="192"/>
      <c r="OEF95" s="192"/>
      <c r="OEG95" s="192"/>
      <c r="OEH95" s="192"/>
      <c r="OEI95" s="192"/>
      <c r="OEJ95" s="192"/>
      <c r="OEK95" s="192"/>
      <c r="OEL95" s="192"/>
      <c r="OEM95" s="192"/>
      <c r="OEN95" s="192"/>
      <c r="OEO95" s="192"/>
      <c r="OEP95" s="192"/>
      <c r="OEQ95" s="192"/>
      <c r="OER95" s="192"/>
      <c r="OES95" s="192"/>
      <c r="OET95" s="192"/>
      <c r="OEU95" s="192"/>
      <c r="OEV95" s="192"/>
      <c r="OEW95" s="192"/>
      <c r="OEX95" s="192"/>
      <c r="OEY95" s="192"/>
      <c r="OEZ95" s="192"/>
      <c r="OFA95" s="192"/>
      <c r="OFB95" s="192"/>
      <c r="OFC95" s="192"/>
      <c r="OFD95" s="192"/>
      <c r="OFE95" s="192"/>
      <c r="OFF95" s="192"/>
      <c r="OFG95" s="192"/>
      <c r="OFH95" s="192"/>
      <c r="OFI95" s="192"/>
      <c r="OFJ95" s="192"/>
      <c r="OFK95" s="192"/>
      <c r="OFL95" s="192"/>
      <c r="OFM95" s="192"/>
      <c r="OFN95" s="192"/>
      <c r="OFO95" s="192"/>
      <c r="OFP95" s="192"/>
      <c r="OFQ95" s="192"/>
      <c r="OFR95" s="192"/>
      <c r="OFS95" s="192"/>
      <c r="OFT95" s="192"/>
      <c r="OFU95" s="192"/>
      <c r="OFV95" s="192"/>
      <c r="OFW95" s="192"/>
      <c r="OFX95" s="192"/>
      <c r="OFY95" s="192"/>
      <c r="OFZ95" s="192"/>
      <c r="OGA95" s="192"/>
      <c r="OGB95" s="192"/>
      <c r="OGC95" s="192"/>
      <c r="OGD95" s="192"/>
      <c r="OGE95" s="192"/>
      <c r="OGF95" s="192"/>
      <c r="OGG95" s="192"/>
      <c r="OGH95" s="192"/>
      <c r="OGI95" s="192"/>
      <c r="OGJ95" s="192"/>
      <c r="OGK95" s="192"/>
      <c r="OGL95" s="192"/>
      <c r="OGM95" s="192"/>
      <c r="OGN95" s="192"/>
      <c r="OGO95" s="192"/>
      <c r="OGP95" s="192"/>
      <c r="OGQ95" s="192"/>
      <c r="OGR95" s="192"/>
      <c r="OGS95" s="192"/>
      <c r="OGT95" s="192"/>
      <c r="OGU95" s="192"/>
      <c r="OGV95" s="192"/>
      <c r="OGW95" s="192"/>
      <c r="OGX95" s="192"/>
      <c r="OGY95" s="192"/>
      <c r="OGZ95" s="192"/>
      <c r="OHA95" s="192"/>
      <c r="OHB95" s="192"/>
      <c r="OHC95" s="192"/>
      <c r="OHD95" s="192"/>
      <c r="OHE95" s="192"/>
      <c r="OHF95" s="192"/>
      <c r="OHG95" s="192"/>
      <c r="OHH95" s="192"/>
      <c r="OHI95" s="192"/>
      <c r="OHJ95" s="192"/>
      <c r="OHK95" s="192"/>
      <c r="OHL95" s="192"/>
      <c r="OHM95" s="192"/>
      <c r="OHN95" s="192"/>
      <c r="OHO95" s="192"/>
      <c r="OHP95" s="192"/>
      <c r="OHQ95" s="192"/>
      <c r="OHR95" s="192"/>
      <c r="OHS95" s="192"/>
      <c r="OHT95" s="192"/>
      <c r="OHU95" s="192"/>
      <c r="OHV95" s="192"/>
      <c r="OHW95" s="192"/>
      <c r="OHX95" s="192"/>
      <c r="OHY95" s="192"/>
      <c r="OHZ95" s="192"/>
      <c r="OIA95" s="192"/>
      <c r="OIB95" s="192"/>
      <c r="OIC95" s="192"/>
      <c r="OID95" s="192"/>
      <c r="OIE95" s="192"/>
      <c r="OIF95" s="192"/>
      <c r="OIG95" s="192"/>
      <c r="OIH95" s="192"/>
      <c r="OII95" s="192"/>
      <c r="OIJ95" s="192"/>
      <c r="OIK95" s="192"/>
      <c r="OIL95" s="192"/>
      <c r="OIM95" s="192"/>
      <c r="OIN95" s="192"/>
      <c r="OIO95" s="192"/>
      <c r="OIP95" s="192"/>
      <c r="OIQ95" s="192"/>
      <c r="OIR95" s="192"/>
      <c r="OIS95" s="192"/>
      <c r="OIT95" s="192"/>
      <c r="OIU95" s="192"/>
      <c r="OIV95" s="192"/>
      <c r="OIW95" s="192"/>
      <c r="OIX95" s="192"/>
      <c r="OIY95" s="192"/>
      <c r="OIZ95" s="192"/>
      <c r="OJA95" s="192"/>
      <c r="OJB95" s="192"/>
      <c r="OJC95" s="192"/>
      <c r="OJD95" s="192"/>
      <c r="OJE95" s="192"/>
      <c r="OJF95" s="192"/>
      <c r="OJG95" s="192"/>
      <c r="OJH95" s="192"/>
      <c r="OJI95" s="192"/>
      <c r="OJJ95" s="192"/>
      <c r="OJK95" s="192"/>
      <c r="OJL95" s="192"/>
      <c r="OJM95" s="192"/>
      <c r="OJN95" s="192"/>
      <c r="OJO95" s="192"/>
      <c r="OJP95" s="192"/>
      <c r="OJQ95" s="192"/>
      <c r="OJR95" s="192"/>
      <c r="OJS95" s="192"/>
      <c r="OJT95" s="192"/>
      <c r="OJU95" s="192"/>
      <c r="OJV95" s="192"/>
      <c r="OJW95" s="192"/>
      <c r="OJX95" s="192"/>
      <c r="OJY95" s="192"/>
      <c r="OJZ95" s="192"/>
      <c r="OKA95" s="192"/>
      <c r="OKB95" s="192"/>
      <c r="OKC95" s="192"/>
      <c r="OKD95" s="192"/>
      <c r="OKE95" s="192"/>
      <c r="OKF95" s="192"/>
      <c r="OKG95" s="192"/>
      <c r="OKH95" s="192"/>
      <c r="OKI95" s="192"/>
      <c r="OKJ95" s="192"/>
      <c r="OKK95" s="192"/>
      <c r="OKL95" s="192"/>
      <c r="OKM95" s="192"/>
      <c r="OKN95" s="192"/>
      <c r="OKO95" s="192"/>
      <c r="OKP95" s="192"/>
      <c r="OKQ95" s="192"/>
      <c r="OKR95" s="192"/>
      <c r="OKS95" s="192"/>
      <c r="OKT95" s="192"/>
      <c r="OKU95" s="192"/>
      <c r="OKV95" s="192"/>
      <c r="OKW95" s="192"/>
      <c r="OKX95" s="192"/>
      <c r="OKY95" s="192"/>
      <c r="OKZ95" s="192"/>
      <c r="OLA95" s="192"/>
      <c r="OLB95" s="192"/>
      <c r="OLC95" s="192"/>
      <c r="OLD95" s="192"/>
      <c r="OLE95" s="192"/>
      <c r="OLF95" s="192"/>
      <c r="OLG95" s="192"/>
      <c r="OLH95" s="192"/>
      <c r="OLI95" s="192"/>
      <c r="OLJ95" s="192"/>
      <c r="OLK95" s="192"/>
      <c r="OLL95" s="192"/>
      <c r="OLM95" s="192"/>
      <c r="OLN95" s="192"/>
      <c r="OLO95" s="192"/>
      <c r="OLP95" s="192"/>
      <c r="OLQ95" s="192"/>
      <c r="OLR95" s="192"/>
      <c r="OLS95" s="192"/>
      <c r="OLT95" s="192"/>
      <c r="OLU95" s="192"/>
      <c r="OLV95" s="192"/>
      <c r="OLW95" s="192"/>
      <c r="OLX95" s="192"/>
      <c r="OLY95" s="192"/>
      <c r="OLZ95" s="192"/>
      <c r="OMA95" s="192"/>
      <c r="OMB95" s="192"/>
      <c r="OMC95" s="192"/>
      <c r="OMD95" s="192"/>
      <c r="OME95" s="192"/>
      <c r="OMF95" s="192"/>
      <c r="OMG95" s="192"/>
      <c r="OMH95" s="192"/>
      <c r="OMI95" s="192"/>
      <c r="OMJ95" s="192"/>
      <c r="OMK95" s="192"/>
      <c r="OML95" s="192"/>
      <c r="OMM95" s="192"/>
      <c r="OMN95" s="192"/>
      <c r="OMO95" s="192"/>
      <c r="OMP95" s="192"/>
      <c r="OMQ95" s="192"/>
      <c r="OMR95" s="192"/>
      <c r="OMS95" s="192"/>
      <c r="OMT95" s="192"/>
      <c r="OMU95" s="192"/>
      <c r="OMV95" s="192"/>
      <c r="OMW95" s="192"/>
      <c r="OMX95" s="192"/>
      <c r="OMY95" s="192"/>
      <c r="OMZ95" s="192"/>
      <c r="ONA95" s="192"/>
      <c r="ONB95" s="192"/>
      <c r="ONC95" s="192"/>
      <c r="OND95" s="192"/>
      <c r="ONE95" s="192"/>
      <c r="ONF95" s="192"/>
      <c r="ONG95" s="192"/>
      <c r="ONH95" s="192"/>
      <c r="ONI95" s="192"/>
      <c r="ONJ95" s="192"/>
      <c r="ONK95" s="192"/>
      <c r="ONL95" s="192"/>
      <c r="ONM95" s="192"/>
      <c r="ONN95" s="192"/>
      <c r="ONO95" s="192"/>
      <c r="ONP95" s="192"/>
      <c r="ONQ95" s="192"/>
      <c r="ONR95" s="192"/>
      <c r="ONS95" s="192"/>
      <c r="ONT95" s="192"/>
      <c r="ONU95" s="192"/>
      <c r="ONV95" s="192"/>
      <c r="ONW95" s="192"/>
      <c r="ONX95" s="192"/>
      <c r="ONY95" s="192"/>
      <c r="ONZ95" s="192"/>
      <c r="OOA95" s="192"/>
      <c r="OOB95" s="192"/>
      <c r="OOC95" s="192"/>
      <c r="OOD95" s="192"/>
      <c r="OOE95" s="192"/>
      <c r="OOF95" s="192"/>
      <c r="OOG95" s="192"/>
      <c r="OOH95" s="192"/>
      <c r="OOI95" s="192"/>
      <c r="OOJ95" s="192"/>
      <c r="OOK95" s="192"/>
      <c r="OOL95" s="192"/>
      <c r="OOM95" s="192"/>
      <c r="OON95" s="192"/>
      <c r="OOO95" s="192"/>
      <c r="OOP95" s="192"/>
      <c r="OOQ95" s="192"/>
      <c r="OOR95" s="192"/>
      <c r="OOS95" s="192"/>
      <c r="OOT95" s="192"/>
      <c r="OOU95" s="192"/>
      <c r="OOV95" s="192"/>
      <c r="OOW95" s="192"/>
      <c r="OOX95" s="192"/>
      <c r="OOY95" s="192"/>
      <c r="OOZ95" s="192"/>
      <c r="OPA95" s="192"/>
      <c r="OPB95" s="192"/>
      <c r="OPC95" s="192"/>
      <c r="OPD95" s="192"/>
      <c r="OPE95" s="192"/>
      <c r="OPF95" s="192"/>
      <c r="OPG95" s="192"/>
      <c r="OPH95" s="192"/>
      <c r="OPI95" s="192"/>
      <c r="OPJ95" s="192"/>
      <c r="OPK95" s="192"/>
      <c r="OPL95" s="192"/>
      <c r="OPM95" s="192"/>
      <c r="OPN95" s="192"/>
      <c r="OPO95" s="192"/>
      <c r="OPP95" s="192"/>
      <c r="OPQ95" s="192"/>
      <c r="OPR95" s="192"/>
      <c r="OPS95" s="192"/>
      <c r="OPT95" s="192"/>
      <c r="OPU95" s="192"/>
      <c r="OPV95" s="192"/>
      <c r="OPW95" s="192"/>
      <c r="OPX95" s="192"/>
      <c r="OPY95" s="192"/>
      <c r="OPZ95" s="192"/>
      <c r="OQA95" s="192"/>
      <c r="OQB95" s="192"/>
      <c r="OQC95" s="192"/>
      <c r="OQD95" s="192"/>
      <c r="OQE95" s="192"/>
      <c r="OQF95" s="192"/>
      <c r="OQG95" s="192"/>
      <c r="OQH95" s="192"/>
      <c r="OQI95" s="192"/>
      <c r="OQJ95" s="192"/>
      <c r="OQK95" s="192"/>
      <c r="OQL95" s="192"/>
      <c r="OQM95" s="192"/>
      <c r="OQN95" s="192"/>
      <c r="OQO95" s="192"/>
      <c r="OQP95" s="192"/>
      <c r="OQQ95" s="192"/>
      <c r="OQR95" s="192"/>
      <c r="OQS95" s="192"/>
      <c r="OQT95" s="192"/>
      <c r="OQU95" s="192"/>
      <c r="OQV95" s="192"/>
      <c r="OQW95" s="192"/>
      <c r="OQX95" s="192"/>
      <c r="OQY95" s="192"/>
      <c r="OQZ95" s="192"/>
      <c r="ORA95" s="192"/>
      <c r="ORB95" s="192"/>
      <c r="ORC95" s="192"/>
      <c r="ORD95" s="192"/>
      <c r="ORE95" s="192"/>
      <c r="ORF95" s="192"/>
      <c r="ORG95" s="192"/>
      <c r="ORH95" s="192"/>
      <c r="ORI95" s="192"/>
      <c r="ORJ95" s="192"/>
      <c r="ORK95" s="192"/>
      <c r="ORL95" s="192"/>
      <c r="ORM95" s="192"/>
      <c r="ORN95" s="192"/>
      <c r="ORO95" s="192"/>
      <c r="ORP95" s="192"/>
      <c r="ORQ95" s="192"/>
      <c r="ORR95" s="192"/>
      <c r="ORS95" s="192"/>
      <c r="ORT95" s="192"/>
      <c r="ORU95" s="192"/>
      <c r="ORV95" s="192"/>
      <c r="ORW95" s="192"/>
      <c r="ORX95" s="192"/>
      <c r="ORY95" s="192"/>
      <c r="ORZ95" s="192"/>
      <c r="OSA95" s="192"/>
      <c r="OSB95" s="192"/>
      <c r="OSC95" s="192"/>
      <c r="OSD95" s="192"/>
      <c r="OSE95" s="192"/>
      <c r="OSF95" s="192"/>
      <c r="OSG95" s="192"/>
      <c r="OSH95" s="192"/>
      <c r="OSI95" s="192"/>
      <c r="OSJ95" s="192"/>
      <c r="OSK95" s="192"/>
      <c r="OSL95" s="192"/>
      <c r="OSM95" s="192"/>
      <c r="OSN95" s="192"/>
      <c r="OSO95" s="192"/>
      <c r="OSP95" s="192"/>
      <c r="OSQ95" s="192"/>
      <c r="OSR95" s="192"/>
      <c r="OSS95" s="192"/>
      <c r="OST95" s="192"/>
      <c r="OSU95" s="192"/>
      <c r="OSV95" s="192"/>
      <c r="OSW95" s="192"/>
      <c r="OSX95" s="192"/>
      <c r="OSY95" s="192"/>
      <c r="OSZ95" s="192"/>
      <c r="OTA95" s="192"/>
      <c r="OTB95" s="192"/>
      <c r="OTC95" s="192"/>
      <c r="OTD95" s="192"/>
      <c r="OTE95" s="192"/>
      <c r="OTF95" s="192"/>
      <c r="OTG95" s="192"/>
      <c r="OTH95" s="192"/>
      <c r="OTI95" s="192"/>
      <c r="OTJ95" s="192"/>
      <c r="OTK95" s="192"/>
      <c r="OTL95" s="192"/>
      <c r="OTM95" s="192"/>
      <c r="OTN95" s="192"/>
      <c r="OTO95" s="192"/>
      <c r="OTP95" s="192"/>
      <c r="OTQ95" s="192"/>
      <c r="OTR95" s="192"/>
      <c r="OTS95" s="192"/>
      <c r="OTT95" s="192"/>
      <c r="OTU95" s="192"/>
      <c r="OTV95" s="192"/>
      <c r="OTW95" s="192"/>
      <c r="OTX95" s="192"/>
      <c r="OTY95" s="192"/>
      <c r="OTZ95" s="192"/>
      <c r="OUA95" s="192"/>
      <c r="OUB95" s="192"/>
      <c r="OUC95" s="192"/>
      <c r="OUD95" s="192"/>
      <c r="OUE95" s="192"/>
      <c r="OUF95" s="192"/>
      <c r="OUG95" s="192"/>
      <c r="OUH95" s="192"/>
      <c r="OUI95" s="192"/>
      <c r="OUJ95" s="192"/>
      <c r="OUK95" s="192"/>
      <c r="OUL95" s="192"/>
      <c r="OUM95" s="192"/>
      <c r="OUN95" s="192"/>
      <c r="OUO95" s="192"/>
      <c r="OUP95" s="192"/>
      <c r="OUQ95" s="192"/>
      <c r="OUR95" s="192"/>
      <c r="OUS95" s="192"/>
      <c r="OUT95" s="192"/>
      <c r="OUU95" s="192"/>
      <c r="OUV95" s="192"/>
      <c r="OUW95" s="192"/>
      <c r="OUX95" s="192"/>
      <c r="OUY95" s="192"/>
      <c r="OUZ95" s="192"/>
      <c r="OVA95" s="192"/>
      <c r="OVB95" s="192"/>
      <c r="OVC95" s="192"/>
      <c r="OVD95" s="192"/>
      <c r="OVE95" s="192"/>
      <c r="OVF95" s="192"/>
      <c r="OVG95" s="192"/>
      <c r="OVH95" s="192"/>
      <c r="OVI95" s="192"/>
      <c r="OVJ95" s="192"/>
      <c r="OVK95" s="192"/>
      <c r="OVL95" s="192"/>
      <c r="OVM95" s="192"/>
      <c r="OVN95" s="192"/>
      <c r="OVO95" s="192"/>
      <c r="OVP95" s="192"/>
      <c r="OVQ95" s="192"/>
      <c r="OVR95" s="192"/>
      <c r="OVS95" s="192"/>
      <c r="OVT95" s="192"/>
      <c r="OVU95" s="192"/>
      <c r="OVV95" s="192"/>
      <c r="OVW95" s="192"/>
      <c r="OVX95" s="192"/>
      <c r="OVY95" s="192"/>
      <c r="OVZ95" s="192"/>
      <c r="OWA95" s="192"/>
      <c r="OWB95" s="192"/>
      <c r="OWC95" s="192"/>
      <c r="OWD95" s="192"/>
      <c r="OWE95" s="192"/>
      <c r="OWF95" s="192"/>
      <c r="OWG95" s="192"/>
      <c r="OWH95" s="192"/>
      <c r="OWI95" s="192"/>
      <c r="OWJ95" s="192"/>
      <c r="OWK95" s="192"/>
      <c r="OWL95" s="192"/>
      <c r="OWM95" s="192"/>
      <c r="OWN95" s="192"/>
      <c r="OWO95" s="192"/>
      <c r="OWP95" s="192"/>
      <c r="OWQ95" s="192"/>
      <c r="OWR95" s="192"/>
      <c r="OWS95" s="192"/>
      <c r="OWT95" s="192"/>
      <c r="OWU95" s="192"/>
      <c r="OWV95" s="192"/>
      <c r="OWW95" s="192"/>
      <c r="OWX95" s="192"/>
      <c r="OWY95" s="192"/>
      <c r="OWZ95" s="192"/>
      <c r="OXA95" s="192"/>
      <c r="OXB95" s="192"/>
      <c r="OXC95" s="192"/>
      <c r="OXD95" s="192"/>
      <c r="OXE95" s="192"/>
      <c r="OXF95" s="192"/>
      <c r="OXG95" s="192"/>
      <c r="OXH95" s="192"/>
      <c r="OXI95" s="192"/>
      <c r="OXJ95" s="192"/>
      <c r="OXK95" s="192"/>
      <c r="OXL95" s="192"/>
      <c r="OXM95" s="192"/>
      <c r="OXN95" s="192"/>
      <c r="OXO95" s="192"/>
      <c r="OXP95" s="192"/>
      <c r="OXQ95" s="192"/>
      <c r="OXR95" s="192"/>
      <c r="OXS95" s="192"/>
      <c r="OXT95" s="192"/>
      <c r="OXU95" s="192"/>
      <c r="OXV95" s="192"/>
      <c r="OXW95" s="192"/>
      <c r="OXX95" s="192"/>
      <c r="OXY95" s="192"/>
      <c r="OXZ95" s="192"/>
      <c r="OYA95" s="192"/>
      <c r="OYB95" s="192"/>
      <c r="OYC95" s="192"/>
      <c r="OYD95" s="192"/>
      <c r="OYE95" s="192"/>
      <c r="OYF95" s="192"/>
      <c r="OYG95" s="192"/>
      <c r="OYH95" s="192"/>
      <c r="OYI95" s="192"/>
      <c r="OYJ95" s="192"/>
      <c r="OYK95" s="192"/>
      <c r="OYL95" s="192"/>
      <c r="OYM95" s="192"/>
      <c r="OYN95" s="192"/>
      <c r="OYO95" s="192"/>
      <c r="OYP95" s="192"/>
      <c r="OYQ95" s="192"/>
      <c r="OYR95" s="192"/>
      <c r="OYS95" s="192"/>
      <c r="OYT95" s="192"/>
      <c r="OYU95" s="192"/>
      <c r="OYV95" s="192"/>
      <c r="OYW95" s="192"/>
      <c r="OYX95" s="192"/>
      <c r="OYY95" s="192"/>
      <c r="OYZ95" s="192"/>
      <c r="OZA95" s="192"/>
      <c r="OZB95" s="192"/>
      <c r="OZC95" s="192"/>
      <c r="OZD95" s="192"/>
      <c r="OZE95" s="192"/>
      <c r="OZF95" s="192"/>
      <c r="OZG95" s="192"/>
      <c r="OZH95" s="192"/>
      <c r="OZI95" s="192"/>
      <c r="OZJ95" s="192"/>
      <c r="OZK95" s="192"/>
      <c r="OZL95" s="192"/>
      <c r="OZM95" s="192"/>
      <c r="OZN95" s="192"/>
      <c r="OZO95" s="192"/>
      <c r="OZP95" s="192"/>
      <c r="OZQ95" s="192"/>
      <c r="OZR95" s="192"/>
      <c r="OZS95" s="192"/>
      <c r="OZT95" s="192"/>
      <c r="OZU95" s="192"/>
      <c r="OZV95" s="192"/>
      <c r="OZW95" s="192"/>
      <c r="OZX95" s="192"/>
      <c r="OZY95" s="192"/>
      <c r="OZZ95" s="192"/>
      <c r="PAA95" s="192"/>
      <c r="PAB95" s="192"/>
      <c r="PAC95" s="192"/>
      <c r="PAD95" s="192"/>
      <c r="PAE95" s="192"/>
      <c r="PAF95" s="192"/>
      <c r="PAG95" s="192"/>
      <c r="PAH95" s="192"/>
      <c r="PAI95" s="192"/>
      <c r="PAJ95" s="192"/>
      <c r="PAK95" s="192"/>
      <c r="PAL95" s="192"/>
      <c r="PAM95" s="192"/>
      <c r="PAN95" s="192"/>
      <c r="PAO95" s="192"/>
      <c r="PAP95" s="192"/>
      <c r="PAQ95" s="192"/>
      <c r="PAR95" s="192"/>
      <c r="PAS95" s="192"/>
      <c r="PAT95" s="192"/>
      <c r="PAU95" s="192"/>
      <c r="PAV95" s="192"/>
      <c r="PAW95" s="192"/>
      <c r="PAX95" s="192"/>
      <c r="PAY95" s="192"/>
      <c r="PAZ95" s="192"/>
      <c r="PBA95" s="192"/>
      <c r="PBB95" s="192"/>
      <c r="PBC95" s="192"/>
      <c r="PBD95" s="192"/>
      <c r="PBE95" s="192"/>
      <c r="PBF95" s="192"/>
      <c r="PBG95" s="192"/>
      <c r="PBH95" s="192"/>
      <c r="PBI95" s="192"/>
      <c r="PBJ95" s="192"/>
      <c r="PBK95" s="192"/>
      <c r="PBL95" s="192"/>
      <c r="PBM95" s="192"/>
      <c r="PBN95" s="192"/>
      <c r="PBO95" s="192"/>
      <c r="PBP95" s="192"/>
      <c r="PBQ95" s="192"/>
      <c r="PBR95" s="192"/>
      <c r="PBS95" s="192"/>
      <c r="PBT95" s="192"/>
      <c r="PBU95" s="192"/>
      <c r="PBV95" s="192"/>
      <c r="PBW95" s="192"/>
      <c r="PBX95" s="192"/>
      <c r="PBY95" s="192"/>
      <c r="PBZ95" s="192"/>
      <c r="PCA95" s="192"/>
      <c r="PCB95" s="192"/>
      <c r="PCC95" s="192"/>
      <c r="PCD95" s="192"/>
      <c r="PCE95" s="192"/>
      <c r="PCF95" s="192"/>
      <c r="PCG95" s="192"/>
      <c r="PCH95" s="192"/>
      <c r="PCI95" s="192"/>
      <c r="PCJ95" s="192"/>
      <c r="PCK95" s="192"/>
      <c r="PCL95" s="192"/>
      <c r="PCM95" s="192"/>
      <c r="PCN95" s="192"/>
      <c r="PCO95" s="192"/>
      <c r="PCP95" s="192"/>
      <c r="PCQ95" s="192"/>
      <c r="PCR95" s="192"/>
      <c r="PCS95" s="192"/>
      <c r="PCT95" s="192"/>
      <c r="PCU95" s="192"/>
      <c r="PCV95" s="192"/>
      <c r="PCW95" s="192"/>
      <c r="PCX95" s="192"/>
      <c r="PCY95" s="192"/>
      <c r="PCZ95" s="192"/>
      <c r="PDA95" s="192"/>
      <c r="PDB95" s="192"/>
      <c r="PDC95" s="192"/>
      <c r="PDD95" s="192"/>
      <c r="PDE95" s="192"/>
      <c r="PDF95" s="192"/>
      <c r="PDG95" s="192"/>
      <c r="PDH95" s="192"/>
      <c r="PDI95" s="192"/>
      <c r="PDJ95" s="192"/>
      <c r="PDK95" s="192"/>
      <c r="PDL95" s="192"/>
      <c r="PDM95" s="192"/>
      <c r="PDN95" s="192"/>
      <c r="PDO95" s="192"/>
      <c r="PDP95" s="192"/>
      <c r="PDQ95" s="192"/>
      <c r="PDR95" s="192"/>
      <c r="PDS95" s="192"/>
      <c r="PDT95" s="192"/>
      <c r="PDU95" s="192"/>
      <c r="PDV95" s="192"/>
      <c r="PDW95" s="192"/>
      <c r="PDX95" s="192"/>
      <c r="PDY95" s="192"/>
      <c r="PDZ95" s="192"/>
      <c r="PEA95" s="192"/>
      <c r="PEB95" s="192"/>
      <c r="PEC95" s="192"/>
      <c r="PED95" s="192"/>
      <c r="PEE95" s="192"/>
      <c r="PEF95" s="192"/>
      <c r="PEG95" s="192"/>
      <c r="PEH95" s="192"/>
      <c r="PEI95" s="192"/>
      <c r="PEJ95" s="192"/>
      <c r="PEK95" s="192"/>
      <c r="PEL95" s="192"/>
      <c r="PEM95" s="192"/>
      <c r="PEN95" s="192"/>
      <c r="PEO95" s="192"/>
      <c r="PEP95" s="192"/>
      <c r="PEQ95" s="192"/>
      <c r="PER95" s="192"/>
      <c r="PES95" s="192"/>
      <c r="PET95" s="192"/>
      <c r="PEU95" s="192"/>
      <c r="PEV95" s="192"/>
      <c r="PEW95" s="192"/>
      <c r="PEX95" s="192"/>
      <c r="PEY95" s="192"/>
      <c r="PEZ95" s="192"/>
      <c r="PFA95" s="192"/>
      <c r="PFB95" s="192"/>
      <c r="PFC95" s="192"/>
      <c r="PFD95" s="192"/>
      <c r="PFE95" s="192"/>
      <c r="PFF95" s="192"/>
      <c r="PFG95" s="192"/>
      <c r="PFH95" s="192"/>
      <c r="PFI95" s="192"/>
      <c r="PFJ95" s="192"/>
      <c r="PFK95" s="192"/>
      <c r="PFL95" s="192"/>
      <c r="PFM95" s="192"/>
      <c r="PFN95" s="192"/>
      <c r="PFO95" s="192"/>
      <c r="PFP95" s="192"/>
      <c r="PFQ95" s="192"/>
      <c r="PFR95" s="192"/>
      <c r="PFS95" s="192"/>
      <c r="PFT95" s="192"/>
      <c r="PFU95" s="192"/>
      <c r="PFV95" s="192"/>
      <c r="PFW95" s="192"/>
      <c r="PFX95" s="192"/>
      <c r="PFY95" s="192"/>
      <c r="PFZ95" s="192"/>
      <c r="PGA95" s="192"/>
      <c r="PGB95" s="192"/>
      <c r="PGC95" s="192"/>
      <c r="PGD95" s="192"/>
      <c r="PGE95" s="192"/>
      <c r="PGF95" s="192"/>
      <c r="PGG95" s="192"/>
      <c r="PGH95" s="192"/>
      <c r="PGI95" s="192"/>
      <c r="PGJ95" s="192"/>
      <c r="PGK95" s="192"/>
      <c r="PGL95" s="192"/>
      <c r="PGM95" s="192"/>
      <c r="PGN95" s="192"/>
      <c r="PGO95" s="192"/>
      <c r="PGP95" s="192"/>
      <c r="PGQ95" s="192"/>
      <c r="PGR95" s="192"/>
      <c r="PGS95" s="192"/>
      <c r="PGT95" s="192"/>
      <c r="PGU95" s="192"/>
      <c r="PGV95" s="192"/>
      <c r="PGW95" s="192"/>
      <c r="PGX95" s="192"/>
      <c r="PGY95" s="192"/>
      <c r="PGZ95" s="192"/>
      <c r="PHA95" s="192"/>
      <c r="PHB95" s="192"/>
      <c r="PHC95" s="192"/>
      <c r="PHD95" s="192"/>
      <c r="PHE95" s="192"/>
      <c r="PHF95" s="192"/>
      <c r="PHG95" s="192"/>
      <c r="PHH95" s="192"/>
      <c r="PHI95" s="192"/>
      <c r="PHJ95" s="192"/>
      <c r="PHK95" s="192"/>
      <c r="PHL95" s="192"/>
      <c r="PHM95" s="192"/>
      <c r="PHN95" s="192"/>
      <c r="PHO95" s="192"/>
      <c r="PHP95" s="192"/>
      <c r="PHQ95" s="192"/>
      <c r="PHR95" s="192"/>
      <c r="PHS95" s="192"/>
      <c r="PHT95" s="192"/>
      <c r="PHU95" s="192"/>
      <c r="PHV95" s="192"/>
      <c r="PHW95" s="192"/>
      <c r="PHX95" s="192"/>
      <c r="PHY95" s="192"/>
      <c r="PHZ95" s="192"/>
      <c r="PIA95" s="192"/>
      <c r="PIB95" s="192"/>
      <c r="PIC95" s="192"/>
      <c r="PID95" s="192"/>
      <c r="PIE95" s="192"/>
      <c r="PIF95" s="192"/>
      <c r="PIG95" s="192"/>
      <c r="PIH95" s="192"/>
      <c r="PII95" s="192"/>
      <c r="PIJ95" s="192"/>
      <c r="PIK95" s="192"/>
      <c r="PIL95" s="192"/>
      <c r="PIM95" s="192"/>
      <c r="PIN95" s="192"/>
      <c r="PIO95" s="192"/>
      <c r="PIP95" s="192"/>
      <c r="PIQ95" s="192"/>
      <c r="PIR95" s="192"/>
      <c r="PIS95" s="192"/>
      <c r="PIT95" s="192"/>
      <c r="PIU95" s="192"/>
      <c r="PIV95" s="192"/>
      <c r="PIW95" s="192"/>
      <c r="PIX95" s="192"/>
      <c r="PIY95" s="192"/>
      <c r="PIZ95" s="192"/>
      <c r="PJA95" s="192"/>
      <c r="PJB95" s="192"/>
      <c r="PJC95" s="192"/>
      <c r="PJD95" s="192"/>
      <c r="PJE95" s="192"/>
      <c r="PJF95" s="192"/>
      <c r="PJG95" s="192"/>
      <c r="PJH95" s="192"/>
      <c r="PJI95" s="192"/>
      <c r="PJJ95" s="192"/>
      <c r="PJK95" s="192"/>
      <c r="PJL95" s="192"/>
      <c r="PJM95" s="192"/>
      <c r="PJN95" s="192"/>
      <c r="PJO95" s="192"/>
      <c r="PJP95" s="192"/>
      <c r="PJQ95" s="192"/>
      <c r="PJR95" s="192"/>
      <c r="PJS95" s="192"/>
      <c r="PJT95" s="192"/>
      <c r="PJU95" s="192"/>
      <c r="PJV95" s="192"/>
      <c r="PJW95" s="192"/>
      <c r="PJX95" s="192"/>
      <c r="PJY95" s="192"/>
      <c r="PJZ95" s="192"/>
      <c r="PKA95" s="192"/>
      <c r="PKB95" s="192"/>
      <c r="PKC95" s="192"/>
      <c r="PKD95" s="192"/>
      <c r="PKE95" s="192"/>
      <c r="PKF95" s="192"/>
      <c r="PKG95" s="192"/>
      <c r="PKH95" s="192"/>
      <c r="PKI95" s="192"/>
      <c r="PKJ95" s="192"/>
      <c r="PKK95" s="192"/>
      <c r="PKL95" s="192"/>
      <c r="PKM95" s="192"/>
      <c r="PKN95" s="192"/>
      <c r="PKO95" s="192"/>
      <c r="PKP95" s="192"/>
      <c r="PKQ95" s="192"/>
      <c r="PKR95" s="192"/>
      <c r="PKS95" s="192"/>
      <c r="PKT95" s="192"/>
      <c r="PKU95" s="192"/>
      <c r="PKV95" s="192"/>
      <c r="PKW95" s="192"/>
      <c r="PKX95" s="192"/>
      <c r="PKY95" s="192"/>
      <c r="PKZ95" s="192"/>
      <c r="PLA95" s="192"/>
      <c r="PLB95" s="192"/>
      <c r="PLC95" s="192"/>
      <c r="PLD95" s="192"/>
      <c r="PLE95" s="192"/>
      <c r="PLF95" s="192"/>
      <c r="PLG95" s="192"/>
      <c r="PLH95" s="192"/>
      <c r="PLI95" s="192"/>
      <c r="PLJ95" s="192"/>
      <c r="PLK95" s="192"/>
      <c r="PLL95" s="192"/>
      <c r="PLM95" s="192"/>
      <c r="PLN95" s="192"/>
      <c r="PLO95" s="192"/>
      <c r="PLP95" s="192"/>
      <c r="PLQ95" s="192"/>
      <c r="PLR95" s="192"/>
      <c r="PLS95" s="192"/>
      <c r="PLT95" s="192"/>
      <c r="PLU95" s="192"/>
      <c r="PLV95" s="192"/>
      <c r="PLW95" s="192"/>
      <c r="PLX95" s="192"/>
      <c r="PLY95" s="192"/>
      <c r="PLZ95" s="192"/>
      <c r="PMA95" s="192"/>
      <c r="PMB95" s="192"/>
      <c r="PMC95" s="192"/>
      <c r="PMD95" s="192"/>
      <c r="PME95" s="192"/>
      <c r="PMF95" s="192"/>
      <c r="PMG95" s="192"/>
      <c r="PMH95" s="192"/>
      <c r="PMI95" s="192"/>
      <c r="PMJ95" s="192"/>
      <c r="PMK95" s="192"/>
      <c r="PML95" s="192"/>
      <c r="PMM95" s="192"/>
      <c r="PMN95" s="192"/>
      <c r="PMO95" s="192"/>
      <c r="PMP95" s="192"/>
      <c r="PMQ95" s="192"/>
      <c r="PMR95" s="192"/>
      <c r="PMS95" s="192"/>
      <c r="PMT95" s="192"/>
      <c r="PMU95" s="192"/>
      <c r="PMV95" s="192"/>
      <c r="PMW95" s="192"/>
      <c r="PMX95" s="192"/>
      <c r="PMY95" s="192"/>
      <c r="PMZ95" s="192"/>
      <c r="PNA95" s="192"/>
      <c r="PNB95" s="192"/>
      <c r="PNC95" s="192"/>
      <c r="PND95" s="192"/>
      <c r="PNE95" s="192"/>
      <c r="PNF95" s="192"/>
      <c r="PNG95" s="192"/>
      <c r="PNH95" s="192"/>
      <c r="PNI95" s="192"/>
      <c r="PNJ95" s="192"/>
      <c r="PNK95" s="192"/>
      <c r="PNL95" s="192"/>
      <c r="PNM95" s="192"/>
      <c r="PNN95" s="192"/>
      <c r="PNO95" s="192"/>
      <c r="PNP95" s="192"/>
      <c r="PNQ95" s="192"/>
      <c r="PNR95" s="192"/>
      <c r="PNS95" s="192"/>
      <c r="PNT95" s="192"/>
      <c r="PNU95" s="192"/>
      <c r="PNV95" s="192"/>
      <c r="PNW95" s="192"/>
      <c r="PNX95" s="192"/>
      <c r="PNY95" s="192"/>
      <c r="PNZ95" s="192"/>
      <c r="POA95" s="192"/>
      <c r="POB95" s="192"/>
      <c r="POC95" s="192"/>
      <c r="POD95" s="192"/>
      <c r="POE95" s="192"/>
      <c r="POF95" s="192"/>
      <c r="POG95" s="192"/>
      <c r="POH95" s="192"/>
      <c r="POI95" s="192"/>
      <c r="POJ95" s="192"/>
      <c r="POK95" s="192"/>
      <c r="POL95" s="192"/>
      <c r="POM95" s="192"/>
      <c r="PON95" s="192"/>
      <c r="POO95" s="192"/>
      <c r="POP95" s="192"/>
      <c r="POQ95" s="192"/>
      <c r="POR95" s="192"/>
      <c r="POS95" s="192"/>
      <c r="POT95" s="192"/>
      <c r="POU95" s="192"/>
      <c r="POV95" s="192"/>
      <c r="POW95" s="192"/>
      <c r="POX95" s="192"/>
      <c r="POY95" s="192"/>
      <c r="POZ95" s="192"/>
      <c r="PPA95" s="192"/>
      <c r="PPB95" s="192"/>
      <c r="PPC95" s="192"/>
      <c r="PPD95" s="192"/>
      <c r="PPE95" s="192"/>
      <c r="PPF95" s="192"/>
      <c r="PPG95" s="192"/>
      <c r="PPH95" s="192"/>
      <c r="PPI95" s="192"/>
      <c r="PPJ95" s="192"/>
      <c r="PPK95" s="192"/>
      <c r="PPL95" s="192"/>
      <c r="PPM95" s="192"/>
      <c r="PPN95" s="192"/>
      <c r="PPO95" s="192"/>
      <c r="PPP95" s="192"/>
      <c r="PPQ95" s="192"/>
      <c r="PPR95" s="192"/>
      <c r="PPS95" s="192"/>
      <c r="PPT95" s="192"/>
      <c r="PPU95" s="192"/>
      <c r="PPV95" s="192"/>
      <c r="PPW95" s="192"/>
      <c r="PPX95" s="192"/>
      <c r="PPY95" s="192"/>
      <c r="PPZ95" s="192"/>
      <c r="PQA95" s="192"/>
      <c r="PQB95" s="192"/>
      <c r="PQC95" s="192"/>
      <c r="PQD95" s="192"/>
      <c r="PQE95" s="192"/>
      <c r="PQF95" s="192"/>
      <c r="PQG95" s="192"/>
      <c r="PQH95" s="192"/>
      <c r="PQI95" s="192"/>
      <c r="PQJ95" s="192"/>
      <c r="PQK95" s="192"/>
      <c r="PQL95" s="192"/>
      <c r="PQM95" s="192"/>
      <c r="PQN95" s="192"/>
      <c r="PQO95" s="192"/>
      <c r="PQP95" s="192"/>
      <c r="PQQ95" s="192"/>
      <c r="PQR95" s="192"/>
      <c r="PQS95" s="192"/>
      <c r="PQT95" s="192"/>
      <c r="PQU95" s="192"/>
      <c r="PQV95" s="192"/>
      <c r="PQW95" s="192"/>
      <c r="PQX95" s="192"/>
      <c r="PQY95" s="192"/>
      <c r="PQZ95" s="192"/>
      <c r="PRA95" s="192"/>
      <c r="PRB95" s="192"/>
      <c r="PRC95" s="192"/>
      <c r="PRD95" s="192"/>
      <c r="PRE95" s="192"/>
      <c r="PRF95" s="192"/>
      <c r="PRG95" s="192"/>
      <c r="PRH95" s="192"/>
      <c r="PRI95" s="192"/>
      <c r="PRJ95" s="192"/>
      <c r="PRK95" s="192"/>
      <c r="PRL95" s="192"/>
      <c r="PRM95" s="192"/>
      <c r="PRN95" s="192"/>
      <c r="PRO95" s="192"/>
      <c r="PRP95" s="192"/>
      <c r="PRQ95" s="192"/>
      <c r="PRR95" s="192"/>
      <c r="PRS95" s="192"/>
      <c r="PRT95" s="192"/>
      <c r="PRU95" s="192"/>
      <c r="PRV95" s="192"/>
      <c r="PRW95" s="192"/>
      <c r="PRX95" s="192"/>
      <c r="PRY95" s="192"/>
      <c r="PRZ95" s="192"/>
      <c r="PSA95" s="192"/>
      <c r="PSB95" s="192"/>
      <c r="PSC95" s="192"/>
      <c r="PSD95" s="192"/>
      <c r="PSE95" s="192"/>
      <c r="PSF95" s="192"/>
      <c r="PSG95" s="192"/>
      <c r="PSH95" s="192"/>
      <c r="PSI95" s="192"/>
      <c r="PSJ95" s="192"/>
      <c r="PSK95" s="192"/>
      <c r="PSL95" s="192"/>
      <c r="PSM95" s="192"/>
      <c r="PSN95" s="192"/>
      <c r="PSO95" s="192"/>
      <c r="PSP95" s="192"/>
      <c r="PSQ95" s="192"/>
      <c r="PSR95" s="192"/>
      <c r="PSS95" s="192"/>
      <c r="PST95" s="192"/>
      <c r="PSU95" s="192"/>
      <c r="PSV95" s="192"/>
      <c r="PSW95" s="192"/>
      <c r="PSX95" s="192"/>
      <c r="PSY95" s="192"/>
      <c r="PSZ95" s="192"/>
      <c r="PTA95" s="192"/>
      <c r="PTB95" s="192"/>
      <c r="PTC95" s="192"/>
      <c r="PTD95" s="192"/>
      <c r="PTE95" s="192"/>
      <c r="PTF95" s="192"/>
      <c r="PTG95" s="192"/>
      <c r="PTH95" s="192"/>
      <c r="PTI95" s="192"/>
      <c r="PTJ95" s="192"/>
      <c r="PTK95" s="192"/>
      <c r="PTL95" s="192"/>
      <c r="PTM95" s="192"/>
      <c r="PTN95" s="192"/>
      <c r="PTO95" s="192"/>
      <c r="PTP95" s="192"/>
      <c r="PTQ95" s="192"/>
      <c r="PTR95" s="192"/>
      <c r="PTS95" s="192"/>
      <c r="PTT95" s="192"/>
      <c r="PTU95" s="192"/>
      <c r="PTV95" s="192"/>
      <c r="PTW95" s="192"/>
      <c r="PTX95" s="192"/>
      <c r="PTY95" s="192"/>
      <c r="PTZ95" s="192"/>
      <c r="PUA95" s="192"/>
      <c r="PUB95" s="192"/>
      <c r="PUC95" s="192"/>
      <c r="PUD95" s="192"/>
      <c r="PUE95" s="192"/>
      <c r="PUF95" s="192"/>
      <c r="PUG95" s="192"/>
      <c r="PUH95" s="192"/>
      <c r="PUI95" s="192"/>
      <c r="PUJ95" s="192"/>
      <c r="PUK95" s="192"/>
      <c r="PUL95" s="192"/>
      <c r="PUM95" s="192"/>
      <c r="PUN95" s="192"/>
      <c r="PUO95" s="192"/>
      <c r="PUP95" s="192"/>
      <c r="PUQ95" s="192"/>
      <c r="PUR95" s="192"/>
      <c r="PUS95" s="192"/>
      <c r="PUT95" s="192"/>
      <c r="PUU95" s="192"/>
      <c r="PUV95" s="192"/>
      <c r="PUW95" s="192"/>
      <c r="PUX95" s="192"/>
      <c r="PUY95" s="192"/>
      <c r="PUZ95" s="192"/>
      <c r="PVA95" s="192"/>
      <c r="PVB95" s="192"/>
      <c r="PVC95" s="192"/>
      <c r="PVD95" s="192"/>
      <c r="PVE95" s="192"/>
      <c r="PVF95" s="192"/>
      <c r="PVG95" s="192"/>
      <c r="PVH95" s="192"/>
      <c r="PVI95" s="192"/>
      <c r="PVJ95" s="192"/>
      <c r="PVK95" s="192"/>
      <c r="PVL95" s="192"/>
      <c r="PVM95" s="192"/>
      <c r="PVN95" s="192"/>
      <c r="PVO95" s="192"/>
      <c r="PVP95" s="192"/>
      <c r="PVQ95" s="192"/>
      <c r="PVR95" s="192"/>
      <c r="PVS95" s="192"/>
      <c r="PVT95" s="192"/>
      <c r="PVU95" s="192"/>
      <c r="PVV95" s="192"/>
      <c r="PVW95" s="192"/>
      <c r="PVX95" s="192"/>
      <c r="PVY95" s="192"/>
      <c r="PVZ95" s="192"/>
      <c r="PWA95" s="192"/>
      <c r="PWB95" s="192"/>
      <c r="PWC95" s="192"/>
      <c r="PWD95" s="192"/>
      <c r="PWE95" s="192"/>
      <c r="PWF95" s="192"/>
      <c r="PWG95" s="192"/>
      <c r="PWH95" s="192"/>
      <c r="PWI95" s="192"/>
      <c r="PWJ95" s="192"/>
      <c r="PWK95" s="192"/>
      <c r="PWL95" s="192"/>
      <c r="PWM95" s="192"/>
      <c r="PWN95" s="192"/>
      <c r="PWO95" s="192"/>
      <c r="PWP95" s="192"/>
      <c r="PWQ95" s="192"/>
      <c r="PWR95" s="192"/>
      <c r="PWS95" s="192"/>
      <c r="PWT95" s="192"/>
      <c r="PWU95" s="192"/>
      <c r="PWV95" s="192"/>
      <c r="PWW95" s="192"/>
      <c r="PWX95" s="192"/>
      <c r="PWY95" s="192"/>
      <c r="PWZ95" s="192"/>
      <c r="PXA95" s="192"/>
      <c r="PXB95" s="192"/>
      <c r="PXC95" s="192"/>
      <c r="PXD95" s="192"/>
      <c r="PXE95" s="192"/>
      <c r="PXF95" s="192"/>
      <c r="PXG95" s="192"/>
      <c r="PXH95" s="192"/>
      <c r="PXI95" s="192"/>
      <c r="PXJ95" s="192"/>
      <c r="PXK95" s="192"/>
      <c r="PXL95" s="192"/>
      <c r="PXM95" s="192"/>
      <c r="PXN95" s="192"/>
      <c r="PXO95" s="192"/>
      <c r="PXP95" s="192"/>
      <c r="PXQ95" s="192"/>
      <c r="PXR95" s="192"/>
      <c r="PXS95" s="192"/>
      <c r="PXT95" s="192"/>
      <c r="PXU95" s="192"/>
      <c r="PXV95" s="192"/>
      <c r="PXW95" s="192"/>
      <c r="PXX95" s="192"/>
      <c r="PXY95" s="192"/>
      <c r="PXZ95" s="192"/>
      <c r="PYA95" s="192"/>
      <c r="PYB95" s="192"/>
      <c r="PYC95" s="192"/>
      <c r="PYD95" s="192"/>
      <c r="PYE95" s="192"/>
      <c r="PYF95" s="192"/>
      <c r="PYG95" s="192"/>
      <c r="PYH95" s="192"/>
      <c r="PYI95" s="192"/>
      <c r="PYJ95" s="192"/>
      <c r="PYK95" s="192"/>
      <c r="PYL95" s="192"/>
      <c r="PYM95" s="192"/>
      <c r="PYN95" s="192"/>
      <c r="PYO95" s="192"/>
      <c r="PYP95" s="192"/>
      <c r="PYQ95" s="192"/>
      <c r="PYR95" s="192"/>
      <c r="PYS95" s="192"/>
      <c r="PYT95" s="192"/>
      <c r="PYU95" s="192"/>
      <c r="PYV95" s="192"/>
      <c r="PYW95" s="192"/>
      <c r="PYX95" s="192"/>
      <c r="PYY95" s="192"/>
      <c r="PYZ95" s="192"/>
      <c r="PZA95" s="192"/>
      <c r="PZB95" s="192"/>
      <c r="PZC95" s="192"/>
      <c r="PZD95" s="192"/>
      <c r="PZE95" s="192"/>
      <c r="PZF95" s="192"/>
      <c r="PZG95" s="192"/>
      <c r="PZH95" s="192"/>
      <c r="PZI95" s="192"/>
      <c r="PZJ95" s="192"/>
      <c r="PZK95" s="192"/>
      <c r="PZL95" s="192"/>
      <c r="PZM95" s="192"/>
      <c r="PZN95" s="192"/>
      <c r="PZO95" s="192"/>
      <c r="PZP95" s="192"/>
      <c r="PZQ95" s="192"/>
      <c r="PZR95" s="192"/>
      <c r="PZS95" s="192"/>
      <c r="PZT95" s="192"/>
      <c r="PZU95" s="192"/>
      <c r="PZV95" s="192"/>
      <c r="PZW95" s="192"/>
      <c r="PZX95" s="192"/>
      <c r="PZY95" s="192"/>
      <c r="PZZ95" s="192"/>
      <c r="QAA95" s="192"/>
      <c r="QAB95" s="192"/>
      <c r="QAC95" s="192"/>
      <c r="QAD95" s="192"/>
      <c r="QAE95" s="192"/>
      <c r="QAF95" s="192"/>
      <c r="QAG95" s="192"/>
      <c r="QAH95" s="192"/>
      <c r="QAI95" s="192"/>
      <c r="QAJ95" s="192"/>
      <c r="QAK95" s="192"/>
      <c r="QAL95" s="192"/>
      <c r="QAM95" s="192"/>
      <c r="QAN95" s="192"/>
      <c r="QAO95" s="192"/>
      <c r="QAP95" s="192"/>
      <c r="QAQ95" s="192"/>
      <c r="QAR95" s="192"/>
      <c r="QAS95" s="192"/>
      <c r="QAT95" s="192"/>
      <c r="QAU95" s="192"/>
      <c r="QAV95" s="192"/>
      <c r="QAW95" s="192"/>
      <c r="QAX95" s="192"/>
      <c r="QAY95" s="192"/>
      <c r="QAZ95" s="192"/>
      <c r="QBA95" s="192"/>
      <c r="QBB95" s="192"/>
      <c r="QBC95" s="192"/>
      <c r="QBD95" s="192"/>
      <c r="QBE95" s="192"/>
      <c r="QBF95" s="192"/>
      <c r="QBG95" s="192"/>
      <c r="QBH95" s="192"/>
      <c r="QBI95" s="192"/>
      <c r="QBJ95" s="192"/>
      <c r="QBK95" s="192"/>
      <c r="QBL95" s="192"/>
      <c r="QBM95" s="192"/>
      <c r="QBN95" s="192"/>
      <c r="QBO95" s="192"/>
      <c r="QBP95" s="192"/>
      <c r="QBQ95" s="192"/>
      <c r="QBR95" s="192"/>
      <c r="QBS95" s="192"/>
      <c r="QBT95" s="192"/>
      <c r="QBU95" s="192"/>
      <c r="QBV95" s="192"/>
      <c r="QBW95" s="192"/>
      <c r="QBX95" s="192"/>
      <c r="QBY95" s="192"/>
      <c r="QBZ95" s="192"/>
      <c r="QCA95" s="192"/>
      <c r="QCB95" s="192"/>
      <c r="QCC95" s="192"/>
      <c r="QCD95" s="192"/>
      <c r="QCE95" s="192"/>
      <c r="QCF95" s="192"/>
      <c r="QCG95" s="192"/>
      <c r="QCH95" s="192"/>
      <c r="QCI95" s="192"/>
      <c r="QCJ95" s="192"/>
      <c r="QCK95" s="192"/>
      <c r="QCL95" s="192"/>
      <c r="QCM95" s="192"/>
      <c r="QCN95" s="192"/>
      <c r="QCO95" s="192"/>
      <c r="QCP95" s="192"/>
      <c r="QCQ95" s="192"/>
      <c r="QCR95" s="192"/>
      <c r="QCS95" s="192"/>
      <c r="QCT95" s="192"/>
      <c r="QCU95" s="192"/>
      <c r="QCV95" s="192"/>
      <c r="QCW95" s="192"/>
      <c r="QCX95" s="192"/>
      <c r="QCY95" s="192"/>
      <c r="QCZ95" s="192"/>
      <c r="QDA95" s="192"/>
      <c r="QDB95" s="192"/>
      <c r="QDC95" s="192"/>
      <c r="QDD95" s="192"/>
      <c r="QDE95" s="192"/>
      <c r="QDF95" s="192"/>
      <c r="QDG95" s="192"/>
      <c r="QDH95" s="192"/>
      <c r="QDI95" s="192"/>
      <c r="QDJ95" s="192"/>
      <c r="QDK95" s="192"/>
      <c r="QDL95" s="192"/>
      <c r="QDM95" s="192"/>
      <c r="QDN95" s="192"/>
      <c r="QDO95" s="192"/>
      <c r="QDP95" s="192"/>
      <c r="QDQ95" s="192"/>
      <c r="QDR95" s="192"/>
      <c r="QDS95" s="192"/>
      <c r="QDT95" s="192"/>
      <c r="QDU95" s="192"/>
      <c r="QDV95" s="192"/>
      <c r="QDW95" s="192"/>
      <c r="QDX95" s="192"/>
      <c r="QDY95" s="192"/>
      <c r="QDZ95" s="192"/>
      <c r="QEA95" s="192"/>
      <c r="QEB95" s="192"/>
      <c r="QEC95" s="192"/>
      <c r="QED95" s="192"/>
      <c r="QEE95" s="192"/>
      <c r="QEF95" s="192"/>
      <c r="QEG95" s="192"/>
      <c r="QEH95" s="192"/>
      <c r="QEI95" s="192"/>
      <c r="QEJ95" s="192"/>
      <c r="QEK95" s="192"/>
      <c r="QEL95" s="192"/>
      <c r="QEM95" s="192"/>
      <c r="QEN95" s="192"/>
      <c r="QEO95" s="192"/>
      <c r="QEP95" s="192"/>
      <c r="QEQ95" s="192"/>
      <c r="QER95" s="192"/>
      <c r="QES95" s="192"/>
      <c r="QET95" s="192"/>
      <c r="QEU95" s="192"/>
      <c r="QEV95" s="192"/>
      <c r="QEW95" s="192"/>
      <c r="QEX95" s="192"/>
      <c r="QEY95" s="192"/>
      <c r="QEZ95" s="192"/>
      <c r="QFA95" s="192"/>
      <c r="QFB95" s="192"/>
      <c r="QFC95" s="192"/>
      <c r="QFD95" s="192"/>
      <c r="QFE95" s="192"/>
      <c r="QFF95" s="192"/>
      <c r="QFG95" s="192"/>
      <c r="QFH95" s="192"/>
      <c r="QFI95" s="192"/>
      <c r="QFJ95" s="192"/>
      <c r="QFK95" s="192"/>
      <c r="QFL95" s="192"/>
      <c r="QFM95" s="192"/>
      <c r="QFN95" s="192"/>
      <c r="QFO95" s="192"/>
      <c r="QFP95" s="192"/>
      <c r="QFQ95" s="192"/>
      <c r="QFR95" s="192"/>
      <c r="QFS95" s="192"/>
      <c r="QFT95" s="192"/>
      <c r="QFU95" s="192"/>
      <c r="QFV95" s="192"/>
      <c r="QFW95" s="192"/>
      <c r="QFX95" s="192"/>
      <c r="QFY95" s="192"/>
      <c r="QFZ95" s="192"/>
      <c r="QGA95" s="192"/>
      <c r="QGB95" s="192"/>
      <c r="QGC95" s="192"/>
      <c r="QGD95" s="192"/>
      <c r="QGE95" s="192"/>
      <c r="QGF95" s="192"/>
      <c r="QGG95" s="192"/>
      <c r="QGH95" s="192"/>
      <c r="QGI95" s="192"/>
      <c r="QGJ95" s="192"/>
      <c r="QGK95" s="192"/>
      <c r="QGL95" s="192"/>
      <c r="QGM95" s="192"/>
      <c r="QGN95" s="192"/>
      <c r="QGO95" s="192"/>
      <c r="QGP95" s="192"/>
      <c r="QGQ95" s="192"/>
      <c r="QGR95" s="192"/>
      <c r="QGS95" s="192"/>
      <c r="QGT95" s="192"/>
      <c r="QGU95" s="192"/>
      <c r="QGV95" s="192"/>
      <c r="QGW95" s="192"/>
      <c r="QGX95" s="192"/>
      <c r="QGY95" s="192"/>
      <c r="QGZ95" s="192"/>
      <c r="QHA95" s="192"/>
      <c r="QHB95" s="192"/>
      <c r="QHC95" s="192"/>
      <c r="QHD95" s="192"/>
      <c r="QHE95" s="192"/>
      <c r="QHF95" s="192"/>
      <c r="QHG95" s="192"/>
      <c r="QHH95" s="192"/>
      <c r="QHI95" s="192"/>
      <c r="QHJ95" s="192"/>
      <c r="QHK95" s="192"/>
      <c r="QHL95" s="192"/>
      <c r="QHM95" s="192"/>
      <c r="QHN95" s="192"/>
      <c r="QHO95" s="192"/>
      <c r="QHP95" s="192"/>
      <c r="QHQ95" s="192"/>
      <c r="QHR95" s="192"/>
      <c r="QHS95" s="192"/>
      <c r="QHT95" s="192"/>
      <c r="QHU95" s="192"/>
      <c r="QHV95" s="192"/>
      <c r="QHW95" s="192"/>
      <c r="QHX95" s="192"/>
      <c r="QHY95" s="192"/>
      <c r="QHZ95" s="192"/>
      <c r="QIA95" s="192"/>
      <c r="QIB95" s="192"/>
      <c r="QIC95" s="192"/>
      <c r="QID95" s="192"/>
      <c r="QIE95" s="192"/>
      <c r="QIF95" s="192"/>
      <c r="QIG95" s="192"/>
      <c r="QIH95" s="192"/>
      <c r="QII95" s="192"/>
      <c r="QIJ95" s="192"/>
      <c r="QIK95" s="192"/>
      <c r="QIL95" s="192"/>
      <c r="QIM95" s="192"/>
      <c r="QIN95" s="192"/>
      <c r="QIO95" s="192"/>
      <c r="QIP95" s="192"/>
      <c r="QIQ95" s="192"/>
      <c r="QIR95" s="192"/>
      <c r="QIS95" s="192"/>
      <c r="QIT95" s="192"/>
      <c r="QIU95" s="192"/>
      <c r="QIV95" s="192"/>
      <c r="QIW95" s="192"/>
      <c r="QIX95" s="192"/>
      <c r="QIY95" s="192"/>
      <c r="QIZ95" s="192"/>
      <c r="QJA95" s="192"/>
      <c r="QJB95" s="192"/>
      <c r="QJC95" s="192"/>
      <c r="QJD95" s="192"/>
      <c r="QJE95" s="192"/>
      <c r="QJF95" s="192"/>
      <c r="QJG95" s="192"/>
      <c r="QJH95" s="192"/>
      <c r="QJI95" s="192"/>
      <c r="QJJ95" s="192"/>
      <c r="QJK95" s="192"/>
      <c r="QJL95" s="192"/>
      <c r="QJM95" s="192"/>
      <c r="QJN95" s="192"/>
      <c r="QJO95" s="192"/>
      <c r="QJP95" s="192"/>
      <c r="QJQ95" s="192"/>
      <c r="QJR95" s="192"/>
      <c r="QJS95" s="192"/>
      <c r="QJT95" s="192"/>
      <c r="QJU95" s="192"/>
      <c r="QJV95" s="192"/>
      <c r="QJW95" s="192"/>
      <c r="QJX95" s="192"/>
      <c r="QJY95" s="192"/>
      <c r="QJZ95" s="192"/>
      <c r="QKA95" s="192"/>
      <c r="QKB95" s="192"/>
      <c r="QKC95" s="192"/>
      <c r="QKD95" s="192"/>
      <c r="QKE95" s="192"/>
      <c r="QKF95" s="192"/>
      <c r="QKG95" s="192"/>
      <c r="QKH95" s="192"/>
      <c r="QKI95" s="192"/>
      <c r="QKJ95" s="192"/>
      <c r="QKK95" s="192"/>
      <c r="QKL95" s="192"/>
      <c r="QKM95" s="192"/>
      <c r="QKN95" s="192"/>
      <c r="QKO95" s="192"/>
      <c r="QKP95" s="192"/>
      <c r="QKQ95" s="192"/>
      <c r="QKR95" s="192"/>
      <c r="QKS95" s="192"/>
      <c r="QKT95" s="192"/>
      <c r="QKU95" s="192"/>
      <c r="QKV95" s="192"/>
      <c r="QKW95" s="192"/>
      <c r="QKX95" s="192"/>
      <c r="QKY95" s="192"/>
      <c r="QKZ95" s="192"/>
      <c r="QLA95" s="192"/>
      <c r="QLB95" s="192"/>
      <c r="QLC95" s="192"/>
      <c r="QLD95" s="192"/>
      <c r="QLE95" s="192"/>
      <c r="QLF95" s="192"/>
      <c r="QLG95" s="192"/>
      <c r="QLH95" s="192"/>
      <c r="QLI95" s="192"/>
      <c r="QLJ95" s="192"/>
      <c r="QLK95" s="192"/>
      <c r="QLL95" s="192"/>
      <c r="QLM95" s="192"/>
      <c r="QLN95" s="192"/>
      <c r="QLO95" s="192"/>
      <c r="QLP95" s="192"/>
      <c r="QLQ95" s="192"/>
      <c r="QLR95" s="192"/>
      <c r="QLS95" s="192"/>
      <c r="QLT95" s="192"/>
      <c r="QLU95" s="192"/>
      <c r="QLV95" s="192"/>
      <c r="QLW95" s="192"/>
      <c r="QLX95" s="192"/>
      <c r="QLY95" s="192"/>
      <c r="QLZ95" s="192"/>
      <c r="QMA95" s="192"/>
      <c r="QMB95" s="192"/>
      <c r="QMC95" s="192"/>
      <c r="QMD95" s="192"/>
      <c r="QME95" s="192"/>
      <c r="QMF95" s="192"/>
      <c r="QMG95" s="192"/>
      <c r="QMH95" s="192"/>
      <c r="QMI95" s="192"/>
      <c r="QMJ95" s="192"/>
      <c r="QMK95" s="192"/>
      <c r="QML95" s="192"/>
      <c r="QMM95" s="192"/>
      <c r="QMN95" s="192"/>
      <c r="QMO95" s="192"/>
      <c r="QMP95" s="192"/>
      <c r="QMQ95" s="192"/>
      <c r="QMR95" s="192"/>
      <c r="QMS95" s="192"/>
      <c r="QMT95" s="192"/>
      <c r="QMU95" s="192"/>
      <c r="QMV95" s="192"/>
      <c r="QMW95" s="192"/>
      <c r="QMX95" s="192"/>
      <c r="QMY95" s="192"/>
      <c r="QMZ95" s="192"/>
      <c r="QNA95" s="192"/>
      <c r="QNB95" s="192"/>
      <c r="QNC95" s="192"/>
      <c r="QND95" s="192"/>
      <c r="QNE95" s="192"/>
      <c r="QNF95" s="192"/>
      <c r="QNG95" s="192"/>
      <c r="QNH95" s="192"/>
      <c r="QNI95" s="192"/>
      <c r="QNJ95" s="192"/>
      <c r="QNK95" s="192"/>
      <c r="QNL95" s="192"/>
      <c r="QNM95" s="192"/>
      <c r="QNN95" s="192"/>
      <c r="QNO95" s="192"/>
      <c r="QNP95" s="192"/>
      <c r="QNQ95" s="192"/>
      <c r="QNR95" s="192"/>
      <c r="QNS95" s="192"/>
      <c r="QNT95" s="192"/>
      <c r="QNU95" s="192"/>
      <c r="QNV95" s="192"/>
      <c r="QNW95" s="192"/>
      <c r="QNX95" s="192"/>
      <c r="QNY95" s="192"/>
      <c r="QNZ95" s="192"/>
      <c r="QOA95" s="192"/>
      <c r="QOB95" s="192"/>
      <c r="QOC95" s="192"/>
      <c r="QOD95" s="192"/>
      <c r="QOE95" s="192"/>
      <c r="QOF95" s="192"/>
      <c r="QOG95" s="192"/>
      <c r="QOH95" s="192"/>
      <c r="QOI95" s="192"/>
      <c r="QOJ95" s="192"/>
      <c r="QOK95" s="192"/>
      <c r="QOL95" s="192"/>
      <c r="QOM95" s="192"/>
      <c r="QON95" s="192"/>
      <c r="QOO95" s="192"/>
      <c r="QOP95" s="192"/>
      <c r="QOQ95" s="192"/>
      <c r="QOR95" s="192"/>
      <c r="QOS95" s="192"/>
      <c r="QOT95" s="192"/>
      <c r="QOU95" s="192"/>
      <c r="QOV95" s="192"/>
      <c r="QOW95" s="192"/>
      <c r="QOX95" s="192"/>
      <c r="QOY95" s="192"/>
      <c r="QOZ95" s="192"/>
      <c r="QPA95" s="192"/>
      <c r="QPB95" s="192"/>
      <c r="QPC95" s="192"/>
      <c r="QPD95" s="192"/>
      <c r="QPE95" s="192"/>
      <c r="QPF95" s="192"/>
      <c r="QPG95" s="192"/>
      <c r="QPH95" s="192"/>
      <c r="QPI95" s="192"/>
      <c r="QPJ95" s="192"/>
      <c r="QPK95" s="192"/>
      <c r="QPL95" s="192"/>
      <c r="QPM95" s="192"/>
      <c r="QPN95" s="192"/>
      <c r="QPO95" s="192"/>
      <c r="QPP95" s="192"/>
      <c r="QPQ95" s="192"/>
      <c r="QPR95" s="192"/>
      <c r="QPS95" s="192"/>
      <c r="QPT95" s="192"/>
      <c r="QPU95" s="192"/>
      <c r="QPV95" s="192"/>
      <c r="QPW95" s="192"/>
      <c r="QPX95" s="192"/>
      <c r="QPY95" s="192"/>
      <c r="QPZ95" s="192"/>
      <c r="QQA95" s="192"/>
      <c r="QQB95" s="192"/>
      <c r="QQC95" s="192"/>
      <c r="QQD95" s="192"/>
      <c r="QQE95" s="192"/>
      <c r="QQF95" s="192"/>
      <c r="QQG95" s="192"/>
      <c r="QQH95" s="192"/>
      <c r="QQI95" s="192"/>
      <c r="QQJ95" s="192"/>
      <c r="QQK95" s="192"/>
      <c r="QQL95" s="192"/>
      <c r="QQM95" s="192"/>
      <c r="QQN95" s="192"/>
      <c r="QQO95" s="192"/>
      <c r="QQP95" s="192"/>
      <c r="QQQ95" s="192"/>
      <c r="QQR95" s="192"/>
      <c r="QQS95" s="192"/>
      <c r="QQT95" s="192"/>
      <c r="QQU95" s="192"/>
      <c r="QQV95" s="192"/>
      <c r="QQW95" s="192"/>
      <c r="QQX95" s="192"/>
      <c r="QQY95" s="192"/>
      <c r="QQZ95" s="192"/>
      <c r="QRA95" s="192"/>
      <c r="QRB95" s="192"/>
      <c r="QRC95" s="192"/>
      <c r="QRD95" s="192"/>
      <c r="QRE95" s="192"/>
      <c r="QRF95" s="192"/>
      <c r="QRG95" s="192"/>
      <c r="QRH95" s="192"/>
      <c r="QRI95" s="192"/>
      <c r="QRJ95" s="192"/>
      <c r="QRK95" s="192"/>
      <c r="QRL95" s="192"/>
      <c r="QRM95" s="192"/>
      <c r="QRN95" s="192"/>
      <c r="QRO95" s="192"/>
      <c r="QRP95" s="192"/>
      <c r="QRQ95" s="192"/>
      <c r="QRR95" s="192"/>
      <c r="QRS95" s="192"/>
      <c r="QRT95" s="192"/>
      <c r="QRU95" s="192"/>
      <c r="QRV95" s="192"/>
      <c r="QRW95" s="192"/>
      <c r="QRX95" s="192"/>
      <c r="QRY95" s="192"/>
      <c r="QRZ95" s="192"/>
      <c r="QSA95" s="192"/>
      <c r="QSB95" s="192"/>
      <c r="QSC95" s="192"/>
      <c r="QSD95" s="192"/>
      <c r="QSE95" s="192"/>
      <c r="QSF95" s="192"/>
      <c r="QSG95" s="192"/>
      <c r="QSH95" s="192"/>
      <c r="QSI95" s="192"/>
      <c r="QSJ95" s="192"/>
      <c r="QSK95" s="192"/>
      <c r="QSL95" s="192"/>
      <c r="QSM95" s="192"/>
      <c r="QSN95" s="192"/>
      <c r="QSO95" s="192"/>
      <c r="QSP95" s="192"/>
      <c r="QSQ95" s="192"/>
      <c r="QSR95" s="192"/>
      <c r="QSS95" s="192"/>
      <c r="QST95" s="192"/>
      <c r="QSU95" s="192"/>
      <c r="QSV95" s="192"/>
      <c r="QSW95" s="192"/>
      <c r="QSX95" s="192"/>
      <c r="QSY95" s="192"/>
      <c r="QSZ95" s="192"/>
      <c r="QTA95" s="192"/>
      <c r="QTB95" s="192"/>
      <c r="QTC95" s="192"/>
      <c r="QTD95" s="192"/>
      <c r="QTE95" s="192"/>
      <c r="QTF95" s="192"/>
      <c r="QTG95" s="192"/>
      <c r="QTH95" s="192"/>
      <c r="QTI95" s="192"/>
      <c r="QTJ95" s="192"/>
      <c r="QTK95" s="192"/>
      <c r="QTL95" s="192"/>
      <c r="QTM95" s="192"/>
      <c r="QTN95" s="192"/>
      <c r="QTO95" s="192"/>
      <c r="QTP95" s="192"/>
      <c r="QTQ95" s="192"/>
      <c r="QTR95" s="192"/>
      <c r="QTS95" s="192"/>
      <c r="QTT95" s="192"/>
      <c r="QTU95" s="192"/>
      <c r="QTV95" s="192"/>
      <c r="QTW95" s="192"/>
      <c r="QTX95" s="192"/>
      <c r="QTY95" s="192"/>
      <c r="QTZ95" s="192"/>
      <c r="QUA95" s="192"/>
      <c r="QUB95" s="192"/>
      <c r="QUC95" s="192"/>
      <c r="QUD95" s="192"/>
      <c r="QUE95" s="192"/>
      <c r="QUF95" s="192"/>
      <c r="QUG95" s="192"/>
      <c r="QUH95" s="192"/>
      <c r="QUI95" s="192"/>
      <c r="QUJ95" s="192"/>
      <c r="QUK95" s="192"/>
      <c r="QUL95" s="192"/>
      <c r="QUM95" s="192"/>
      <c r="QUN95" s="192"/>
      <c r="QUO95" s="192"/>
      <c r="QUP95" s="192"/>
      <c r="QUQ95" s="192"/>
      <c r="QUR95" s="192"/>
      <c r="QUS95" s="192"/>
      <c r="QUT95" s="192"/>
      <c r="QUU95" s="192"/>
      <c r="QUV95" s="192"/>
      <c r="QUW95" s="192"/>
      <c r="QUX95" s="192"/>
      <c r="QUY95" s="192"/>
      <c r="QUZ95" s="192"/>
      <c r="QVA95" s="192"/>
      <c r="QVB95" s="192"/>
      <c r="QVC95" s="192"/>
      <c r="QVD95" s="192"/>
      <c r="QVE95" s="192"/>
      <c r="QVF95" s="192"/>
      <c r="QVG95" s="192"/>
      <c r="QVH95" s="192"/>
      <c r="QVI95" s="192"/>
      <c r="QVJ95" s="192"/>
      <c r="QVK95" s="192"/>
      <c r="QVL95" s="192"/>
      <c r="QVM95" s="192"/>
      <c r="QVN95" s="192"/>
      <c r="QVO95" s="192"/>
      <c r="QVP95" s="192"/>
      <c r="QVQ95" s="192"/>
      <c r="QVR95" s="192"/>
      <c r="QVS95" s="192"/>
      <c r="QVT95" s="192"/>
      <c r="QVU95" s="192"/>
      <c r="QVV95" s="192"/>
      <c r="QVW95" s="192"/>
      <c r="QVX95" s="192"/>
      <c r="QVY95" s="192"/>
      <c r="QVZ95" s="192"/>
      <c r="QWA95" s="192"/>
      <c r="QWB95" s="192"/>
      <c r="QWC95" s="192"/>
      <c r="QWD95" s="192"/>
      <c r="QWE95" s="192"/>
      <c r="QWF95" s="192"/>
      <c r="QWG95" s="192"/>
      <c r="QWH95" s="192"/>
      <c r="QWI95" s="192"/>
      <c r="QWJ95" s="192"/>
      <c r="QWK95" s="192"/>
      <c r="QWL95" s="192"/>
      <c r="QWM95" s="192"/>
      <c r="QWN95" s="192"/>
      <c r="QWO95" s="192"/>
      <c r="QWP95" s="192"/>
      <c r="QWQ95" s="192"/>
      <c r="QWR95" s="192"/>
      <c r="QWS95" s="192"/>
      <c r="QWT95" s="192"/>
      <c r="QWU95" s="192"/>
      <c r="QWV95" s="192"/>
      <c r="QWW95" s="192"/>
      <c r="QWX95" s="192"/>
      <c r="QWY95" s="192"/>
      <c r="QWZ95" s="192"/>
      <c r="QXA95" s="192"/>
      <c r="QXB95" s="192"/>
      <c r="QXC95" s="192"/>
      <c r="QXD95" s="192"/>
      <c r="QXE95" s="192"/>
      <c r="QXF95" s="192"/>
      <c r="QXG95" s="192"/>
      <c r="QXH95" s="192"/>
      <c r="QXI95" s="192"/>
      <c r="QXJ95" s="192"/>
      <c r="QXK95" s="192"/>
      <c r="QXL95" s="192"/>
      <c r="QXM95" s="192"/>
      <c r="QXN95" s="192"/>
      <c r="QXO95" s="192"/>
      <c r="QXP95" s="192"/>
      <c r="QXQ95" s="192"/>
      <c r="QXR95" s="192"/>
      <c r="QXS95" s="192"/>
      <c r="QXT95" s="192"/>
      <c r="QXU95" s="192"/>
      <c r="QXV95" s="192"/>
      <c r="QXW95" s="192"/>
      <c r="QXX95" s="192"/>
      <c r="QXY95" s="192"/>
      <c r="QXZ95" s="192"/>
      <c r="QYA95" s="192"/>
      <c r="QYB95" s="192"/>
      <c r="QYC95" s="192"/>
      <c r="QYD95" s="192"/>
      <c r="QYE95" s="192"/>
      <c r="QYF95" s="192"/>
      <c r="QYG95" s="192"/>
      <c r="QYH95" s="192"/>
      <c r="QYI95" s="192"/>
      <c r="QYJ95" s="192"/>
      <c r="QYK95" s="192"/>
      <c r="QYL95" s="192"/>
      <c r="QYM95" s="192"/>
      <c r="QYN95" s="192"/>
      <c r="QYO95" s="192"/>
      <c r="QYP95" s="192"/>
      <c r="QYQ95" s="192"/>
      <c r="QYR95" s="192"/>
      <c r="QYS95" s="192"/>
      <c r="QYT95" s="192"/>
      <c r="QYU95" s="192"/>
      <c r="QYV95" s="192"/>
      <c r="QYW95" s="192"/>
      <c r="QYX95" s="192"/>
      <c r="QYY95" s="192"/>
      <c r="QYZ95" s="192"/>
      <c r="QZA95" s="192"/>
      <c r="QZB95" s="192"/>
      <c r="QZC95" s="192"/>
      <c r="QZD95" s="192"/>
      <c r="QZE95" s="192"/>
      <c r="QZF95" s="192"/>
      <c r="QZG95" s="192"/>
      <c r="QZH95" s="192"/>
      <c r="QZI95" s="192"/>
      <c r="QZJ95" s="192"/>
      <c r="QZK95" s="192"/>
      <c r="QZL95" s="192"/>
      <c r="QZM95" s="192"/>
      <c r="QZN95" s="192"/>
      <c r="QZO95" s="192"/>
      <c r="QZP95" s="192"/>
      <c r="QZQ95" s="192"/>
      <c r="QZR95" s="192"/>
      <c r="QZS95" s="192"/>
      <c r="QZT95" s="192"/>
      <c r="QZU95" s="192"/>
      <c r="QZV95" s="192"/>
      <c r="QZW95" s="192"/>
      <c r="QZX95" s="192"/>
      <c r="QZY95" s="192"/>
      <c r="QZZ95" s="192"/>
      <c r="RAA95" s="192"/>
      <c r="RAB95" s="192"/>
      <c r="RAC95" s="192"/>
      <c r="RAD95" s="192"/>
      <c r="RAE95" s="192"/>
      <c r="RAF95" s="192"/>
      <c r="RAG95" s="192"/>
      <c r="RAH95" s="192"/>
      <c r="RAI95" s="192"/>
      <c r="RAJ95" s="192"/>
      <c r="RAK95" s="192"/>
      <c r="RAL95" s="192"/>
      <c r="RAM95" s="192"/>
      <c r="RAN95" s="192"/>
      <c r="RAO95" s="192"/>
      <c r="RAP95" s="192"/>
      <c r="RAQ95" s="192"/>
      <c r="RAR95" s="192"/>
      <c r="RAS95" s="192"/>
      <c r="RAT95" s="192"/>
      <c r="RAU95" s="192"/>
      <c r="RAV95" s="192"/>
      <c r="RAW95" s="192"/>
      <c r="RAX95" s="192"/>
      <c r="RAY95" s="192"/>
      <c r="RAZ95" s="192"/>
      <c r="RBA95" s="192"/>
      <c r="RBB95" s="192"/>
      <c r="RBC95" s="192"/>
      <c r="RBD95" s="192"/>
      <c r="RBE95" s="192"/>
      <c r="RBF95" s="192"/>
      <c r="RBG95" s="192"/>
      <c r="RBH95" s="192"/>
      <c r="RBI95" s="192"/>
      <c r="RBJ95" s="192"/>
      <c r="RBK95" s="192"/>
      <c r="RBL95" s="192"/>
      <c r="RBM95" s="192"/>
      <c r="RBN95" s="192"/>
      <c r="RBO95" s="192"/>
      <c r="RBP95" s="192"/>
      <c r="RBQ95" s="192"/>
      <c r="RBR95" s="192"/>
      <c r="RBS95" s="192"/>
      <c r="RBT95" s="192"/>
      <c r="RBU95" s="192"/>
      <c r="RBV95" s="192"/>
      <c r="RBW95" s="192"/>
      <c r="RBX95" s="192"/>
      <c r="RBY95" s="192"/>
      <c r="RBZ95" s="192"/>
      <c r="RCA95" s="192"/>
      <c r="RCB95" s="192"/>
      <c r="RCC95" s="192"/>
      <c r="RCD95" s="192"/>
      <c r="RCE95" s="192"/>
      <c r="RCF95" s="192"/>
      <c r="RCG95" s="192"/>
      <c r="RCH95" s="192"/>
      <c r="RCI95" s="192"/>
      <c r="RCJ95" s="192"/>
      <c r="RCK95" s="192"/>
      <c r="RCL95" s="192"/>
      <c r="RCM95" s="192"/>
      <c r="RCN95" s="192"/>
      <c r="RCO95" s="192"/>
      <c r="RCP95" s="192"/>
      <c r="RCQ95" s="192"/>
      <c r="RCR95" s="192"/>
      <c r="RCS95" s="192"/>
      <c r="RCT95" s="192"/>
      <c r="RCU95" s="192"/>
      <c r="RCV95" s="192"/>
      <c r="RCW95" s="192"/>
      <c r="RCX95" s="192"/>
      <c r="RCY95" s="192"/>
      <c r="RCZ95" s="192"/>
      <c r="RDA95" s="192"/>
      <c r="RDB95" s="192"/>
      <c r="RDC95" s="192"/>
      <c r="RDD95" s="192"/>
      <c r="RDE95" s="192"/>
      <c r="RDF95" s="192"/>
      <c r="RDG95" s="192"/>
      <c r="RDH95" s="192"/>
      <c r="RDI95" s="192"/>
      <c r="RDJ95" s="192"/>
      <c r="RDK95" s="192"/>
      <c r="RDL95" s="192"/>
      <c r="RDM95" s="192"/>
      <c r="RDN95" s="192"/>
      <c r="RDO95" s="192"/>
      <c r="RDP95" s="192"/>
      <c r="RDQ95" s="192"/>
      <c r="RDR95" s="192"/>
      <c r="RDS95" s="192"/>
      <c r="RDT95" s="192"/>
      <c r="RDU95" s="192"/>
      <c r="RDV95" s="192"/>
      <c r="RDW95" s="192"/>
      <c r="RDX95" s="192"/>
      <c r="RDY95" s="192"/>
      <c r="RDZ95" s="192"/>
      <c r="REA95" s="192"/>
      <c r="REB95" s="192"/>
      <c r="REC95" s="192"/>
      <c r="RED95" s="192"/>
      <c r="REE95" s="192"/>
      <c r="REF95" s="192"/>
      <c r="REG95" s="192"/>
      <c r="REH95" s="192"/>
      <c r="REI95" s="192"/>
      <c r="REJ95" s="192"/>
      <c r="REK95" s="192"/>
      <c r="REL95" s="192"/>
      <c r="REM95" s="192"/>
      <c r="REN95" s="192"/>
      <c r="REO95" s="192"/>
      <c r="REP95" s="192"/>
      <c r="REQ95" s="192"/>
      <c r="RER95" s="192"/>
      <c r="RES95" s="192"/>
      <c r="RET95" s="192"/>
      <c r="REU95" s="192"/>
      <c r="REV95" s="192"/>
      <c r="REW95" s="192"/>
      <c r="REX95" s="192"/>
      <c r="REY95" s="192"/>
      <c r="REZ95" s="192"/>
      <c r="RFA95" s="192"/>
      <c r="RFB95" s="192"/>
      <c r="RFC95" s="192"/>
      <c r="RFD95" s="192"/>
      <c r="RFE95" s="192"/>
      <c r="RFF95" s="192"/>
      <c r="RFG95" s="192"/>
      <c r="RFH95" s="192"/>
      <c r="RFI95" s="192"/>
      <c r="RFJ95" s="192"/>
      <c r="RFK95" s="192"/>
      <c r="RFL95" s="192"/>
      <c r="RFM95" s="192"/>
      <c r="RFN95" s="192"/>
      <c r="RFO95" s="192"/>
      <c r="RFP95" s="192"/>
      <c r="RFQ95" s="192"/>
      <c r="RFR95" s="192"/>
      <c r="RFS95" s="192"/>
      <c r="RFT95" s="192"/>
      <c r="RFU95" s="192"/>
      <c r="RFV95" s="192"/>
      <c r="RFW95" s="192"/>
      <c r="RFX95" s="192"/>
      <c r="RFY95" s="192"/>
      <c r="RFZ95" s="192"/>
      <c r="RGA95" s="192"/>
      <c r="RGB95" s="192"/>
      <c r="RGC95" s="192"/>
      <c r="RGD95" s="192"/>
      <c r="RGE95" s="192"/>
      <c r="RGF95" s="192"/>
      <c r="RGG95" s="192"/>
      <c r="RGH95" s="192"/>
      <c r="RGI95" s="192"/>
      <c r="RGJ95" s="192"/>
      <c r="RGK95" s="192"/>
      <c r="RGL95" s="192"/>
      <c r="RGM95" s="192"/>
      <c r="RGN95" s="192"/>
      <c r="RGO95" s="192"/>
      <c r="RGP95" s="192"/>
      <c r="RGQ95" s="192"/>
      <c r="RGR95" s="192"/>
      <c r="RGS95" s="192"/>
      <c r="RGT95" s="192"/>
      <c r="RGU95" s="192"/>
      <c r="RGV95" s="192"/>
      <c r="RGW95" s="192"/>
      <c r="RGX95" s="192"/>
      <c r="RGY95" s="192"/>
      <c r="RGZ95" s="192"/>
      <c r="RHA95" s="192"/>
      <c r="RHB95" s="192"/>
      <c r="RHC95" s="192"/>
      <c r="RHD95" s="192"/>
      <c r="RHE95" s="192"/>
      <c r="RHF95" s="192"/>
      <c r="RHG95" s="192"/>
      <c r="RHH95" s="192"/>
      <c r="RHI95" s="192"/>
      <c r="RHJ95" s="192"/>
      <c r="RHK95" s="192"/>
      <c r="RHL95" s="192"/>
      <c r="RHM95" s="192"/>
      <c r="RHN95" s="192"/>
      <c r="RHO95" s="192"/>
      <c r="RHP95" s="192"/>
      <c r="RHQ95" s="192"/>
      <c r="RHR95" s="192"/>
      <c r="RHS95" s="192"/>
      <c r="RHT95" s="192"/>
      <c r="RHU95" s="192"/>
      <c r="RHV95" s="192"/>
      <c r="RHW95" s="192"/>
      <c r="RHX95" s="192"/>
      <c r="RHY95" s="192"/>
      <c r="RHZ95" s="192"/>
      <c r="RIA95" s="192"/>
      <c r="RIB95" s="192"/>
      <c r="RIC95" s="192"/>
      <c r="RID95" s="192"/>
      <c r="RIE95" s="192"/>
      <c r="RIF95" s="192"/>
      <c r="RIG95" s="192"/>
      <c r="RIH95" s="192"/>
      <c r="RII95" s="192"/>
      <c r="RIJ95" s="192"/>
      <c r="RIK95" s="192"/>
      <c r="RIL95" s="192"/>
      <c r="RIM95" s="192"/>
      <c r="RIN95" s="192"/>
      <c r="RIO95" s="192"/>
      <c r="RIP95" s="192"/>
      <c r="RIQ95" s="192"/>
      <c r="RIR95" s="192"/>
      <c r="RIS95" s="192"/>
      <c r="RIT95" s="192"/>
      <c r="RIU95" s="192"/>
      <c r="RIV95" s="192"/>
      <c r="RIW95" s="192"/>
      <c r="RIX95" s="192"/>
      <c r="RIY95" s="192"/>
      <c r="RIZ95" s="192"/>
      <c r="RJA95" s="192"/>
      <c r="RJB95" s="192"/>
      <c r="RJC95" s="192"/>
      <c r="RJD95" s="192"/>
      <c r="RJE95" s="192"/>
      <c r="RJF95" s="192"/>
      <c r="RJG95" s="192"/>
      <c r="RJH95" s="192"/>
      <c r="RJI95" s="192"/>
      <c r="RJJ95" s="192"/>
      <c r="RJK95" s="192"/>
      <c r="RJL95" s="192"/>
      <c r="RJM95" s="192"/>
      <c r="RJN95" s="192"/>
      <c r="RJO95" s="192"/>
      <c r="RJP95" s="192"/>
      <c r="RJQ95" s="192"/>
      <c r="RJR95" s="192"/>
      <c r="RJS95" s="192"/>
      <c r="RJT95" s="192"/>
      <c r="RJU95" s="192"/>
      <c r="RJV95" s="192"/>
      <c r="RJW95" s="192"/>
      <c r="RJX95" s="192"/>
      <c r="RJY95" s="192"/>
      <c r="RJZ95" s="192"/>
      <c r="RKA95" s="192"/>
      <c r="RKB95" s="192"/>
      <c r="RKC95" s="192"/>
      <c r="RKD95" s="192"/>
      <c r="RKE95" s="192"/>
      <c r="RKF95" s="192"/>
      <c r="RKG95" s="192"/>
      <c r="RKH95" s="192"/>
      <c r="RKI95" s="192"/>
      <c r="RKJ95" s="192"/>
      <c r="RKK95" s="192"/>
      <c r="RKL95" s="192"/>
      <c r="RKM95" s="192"/>
      <c r="RKN95" s="192"/>
      <c r="RKO95" s="192"/>
      <c r="RKP95" s="192"/>
      <c r="RKQ95" s="192"/>
      <c r="RKR95" s="192"/>
      <c r="RKS95" s="192"/>
      <c r="RKT95" s="192"/>
      <c r="RKU95" s="192"/>
      <c r="RKV95" s="192"/>
      <c r="RKW95" s="192"/>
      <c r="RKX95" s="192"/>
      <c r="RKY95" s="192"/>
      <c r="RKZ95" s="192"/>
      <c r="RLA95" s="192"/>
      <c r="RLB95" s="192"/>
      <c r="RLC95" s="192"/>
      <c r="RLD95" s="192"/>
      <c r="RLE95" s="192"/>
      <c r="RLF95" s="192"/>
      <c r="RLG95" s="192"/>
      <c r="RLH95" s="192"/>
      <c r="RLI95" s="192"/>
      <c r="RLJ95" s="192"/>
      <c r="RLK95" s="192"/>
      <c r="RLL95" s="192"/>
      <c r="RLM95" s="192"/>
      <c r="RLN95" s="192"/>
      <c r="RLO95" s="192"/>
      <c r="RLP95" s="192"/>
      <c r="RLQ95" s="192"/>
      <c r="RLR95" s="192"/>
      <c r="RLS95" s="192"/>
      <c r="RLT95" s="192"/>
      <c r="RLU95" s="192"/>
      <c r="RLV95" s="192"/>
      <c r="RLW95" s="192"/>
      <c r="RLX95" s="192"/>
      <c r="RLY95" s="192"/>
      <c r="RLZ95" s="192"/>
      <c r="RMA95" s="192"/>
      <c r="RMB95" s="192"/>
      <c r="RMC95" s="192"/>
      <c r="RMD95" s="192"/>
      <c r="RME95" s="192"/>
      <c r="RMF95" s="192"/>
      <c r="RMG95" s="192"/>
      <c r="RMH95" s="192"/>
      <c r="RMI95" s="192"/>
      <c r="RMJ95" s="192"/>
      <c r="RMK95" s="192"/>
      <c r="RML95" s="192"/>
      <c r="RMM95" s="192"/>
      <c r="RMN95" s="192"/>
      <c r="RMO95" s="192"/>
      <c r="RMP95" s="192"/>
      <c r="RMQ95" s="192"/>
      <c r="RMR95" s="192"/>
      <c r="RMS95" s="192"/>
      <c r="RMT95" s="192"/>
      <c r="RMU95" s="192"/>
      <c r="RMV95" s="192"/>
      <c r="RMW95" s="192"/>
      <c r="RMX95" s="192"/>
      <c r="RMY95" s="192"/>
      <c r="RMZ95" s="192"/>
      <c r="RNA95" s="192"/>
      <c r="RNB95" s="192"/>
      <c r="RNC95" s="192"/>
      <c r="RND95" s="192"/>
      <c r="RNE95" s="192"/>
      <c r="RNF95" s="192"/>
      <c r="RNG95" s="192"/>
      <c r="RNH95" s="192"/>
      <c r="RNI95" s="192"/>
      <c r="RNJ95" s="192"/>
      <c r="RNK95" s="192"/>
      <c r="RNL95" s="192"/>
      <c r="RNM95" s="192"/>
      <c r="RNN95" s="192"/>
      <c r="RNO95" s="192"/>
      <c r="RNP95" s="192"/>
      <c r="RNQ95" s="192"/>
      <c r="RNR95" s="192"/>
      <c r="RNS95" s="192"/>
      <c r="RNT95" s="192"/>
      <c r="RNU95" s="192"/>
      <c r="RNV95" s="192"/>
      <c r="RNW95" s="192"/>
      <c r="RNX95" s="192"/>
      <c r="RNY95" s="192"/>
      <c r="RNZ95" s="192"/>
      <c r="ROA95" s="192"/>
      <c r="ROB95" s="192"/>
      <c r="ROC95" s="192"/>
      <c r="ROD95" s="192"/>
      <c r="ROE95" s="192"/>
      <c r="ROF95" s="192"/>
      <c r="ROG95" s="192"/>
      <c r="ROH95" s="192"/>
      <c r="ROI95" s="192"/>
      <c r="ROJ95" s="192"/>
      <c r="ROK95" s="192"/>
      <c r="ROL95" s="192"/>
      <c r="ROM95" s="192"/>
      <c r="RON95" s="192"/>
      <c r="ROO95" s="192"/>
      <c r="ROP95" s="192"/>
      <c r="ROQ95" s="192"/>
      <c r="ROR95" s="192"/>
      <c r="ROS95" s="192"/>
      <c r="ROT95" s="192"/>
      <c r="ROU95" s="192"/>
      <c r="ROV95" s="192"/>
      <c r="ROW95" s="192"/>
      <c r="ROX95" s="192"/>
      <c r="ROY95" s="192"/>
      <c r="ROZ95" s="192"/>
      <c r="RPA95" s="192"/>
      <c r="RPB95" s="192"/>
      <c r="RPC95" s="192"/>
      <c r="RPD95" s="192"/>
      <c r="RPE95" s="192"/>
      <c r="RPF95" s="192"/>
      <c r="RPG95" s="192"/>
      <c r="RPH95" s="192"/>
      <c r="RPI95" s="192"/>
      <c r="RPJ95" s="192"/>
      <c r="RPK95" s="192"/>
      <c r="RPL95" s="192"/>
      <c r="RPM95" s="192"/>
      <c r="RPN95" s="192"/>
      <c r="RPO95" s="192"/>
      <c r="RPP95" s="192"/>
      <c r="RPQ95" s="192"/>
      <c r="RPR95" s="192"/>
      <c r="RPS95" s="192"/>
      <c r="RPT95" s="192"/>
      <c r="RPU95" s="192"/>
      <c r="RPV95" s="192"/>
      <c r="RPW95" s="192"/>
      <c r="RPX95" s="192"/>
      <c r="RPY95" s="192"/>
      <c r="RPZ95" s="192"/>
      <c r="RQA95" s="192"/>
      <c r="RQB95" s="192"/>
      <c r="RQC95" s="192"/>
      <c r="RQD95" s="192"/>
      <c r="RQE95" s="192"/>
      <c r="RQF95" s="192"/>
      <c r="RQG95" s="192"/>
      <c r="RQH95" s="192"/>
      <c r="RQI95" s="192"/>
      <c r="RQJ95" s="192"/>
      <c r="RQK95" s="192"/>
      <c r="RQL95" s="192"/>
      <c r="RQM95" s="192"/>
      <c r="RQN95" s="192"/>
      <c r="RQO95" s="192"/>
      <c r="RQP95" s="192"/>
      <c r="RQQ95" s="192"/>
      <c r="RQR95" s="192"/>
      <c r="RQS95" s="192"/>
      <c r="RQT95" s="192"/>
      <c r="RQU95" s="192"/>
      <c r="RQV95" s="192"/>
      <c r="RQW95" s="192"/>
      <c r="RQX95" s="192"/>
      <c r="RQY95" s="192"/>
      <c r="RQZ95" s="192"/>
      <c r="RRA95" s="192"/>
      <c r="RRB95" s="192"/>
      <c r="RRC95" s="192"/>
      <c r="RRD95" s="192"/>
      <c r="RRE95" s="192"/>
      <c r="RRF95" s="192"/>
      <c r="RRG95" s="192"/>
      <c r="RRH95" s="192"/>
      <c r="RRI95" s="192"/>
      <c r="RRJ95" s="192"/>
      <c r="RRK95" s="192"/>
      <c r="RRL95" s="192"/>
      <c r="RRM95" s="192"/>
      <c r="RRN95" s="192"/>
      <c r="RRO95" s="192"/>
      <c r="RRP95" s="192"/>
      <c r="RRQ95" s="192"/>
      <c r="RRR95" s="192"/>
      <c r="RRS95" s="192"/>
      <c r="RRT95" s="192"/>
      <c r="RRU95" s="192"/>
      <c r="RRV95" s="192"/>
      <c r="RRW95" s="192"/>
      <c r="RRX95" s="192"/>
      <c r="RRY95" s="192"/>
      <c r="RRZ95" s="192"/>
      <c r="RSA95" s="192"/>
      <c r="RSB95" s="192"/>
      <c r="RSC95" s="192"/>
      <c r="RSD95" s="192"/>
      <c r="RSE95" s="192"/>
      <c r="RSF95" s="192"/>
      <c r="RSG95" s="192"/>
      <c r="RSH95" s="192"/>
      <c r="RSI95" s="192"/>
      <c r="RSJ95" s="192"/>
      <c r="RSK95" s="192"/>
      <c r="RSL95" s="192"/>
      <c r="RSM95" s="192"/>
      <c r="RSN95" s="192"/>
      <c r="RSO95" s="192"/>
      <c r="RSP95" s="192"/>
      <c r="RSQ95" s="192"/>
      <c r="RSR95" s="192"/>
      <c r="RSS95" s="192"/>
      <c r="RST95" s="192"/>
      <c r="RSU95" s="192"/>
      <c r="RSV95" s="192"/>
      <c r="RSW95" s="192"/>
      <c r="RSX95" s="192"/>
      <c r="RSY95" s="192"/>
      <c r="RSZ95" s="192"/>
      <c r="RTA95" s="192"/>
      <c r="RTB95" s="192"/>
      <c r="RTC95" s="192"/>
      <c r="RTD95" s="192"/>
      <c r="RTE95" s="192"/>
      <c r="RTF95" s="192"/>
      <c r="RTG95" s="192"/>
      <c r="RTH95" s="192"/>
      <c r="RTI95" s="192"/>
      <c r="RTJ95" s="192"/>
      <c r="RTK95" s="192"/>
      <c r="RTL95" s="192"/>
      <c r="RTM95" s="192"/>
      <c r="RTN95" s="192"/>
      <c r="RTO95" s="192"/>
      <c r="RTP95" s="192"/>
      <c r="RTQ95" s="192"/>
      <c r="RTR95" s="192"/>
      <c r="RTS95" s="192"/>
      <c r="RTT95" s="192"/>
      <c r="RTU95" s="192"/>
      <c r="RTV95" s="192"/>
      <c r="RTW95" s="192"/>
      <c r="RTX95" s="192"/>
      <c r="RTY95" s="192"/>
      <c r="RTZ95" s="192"/>
      <c r="RUA95" s="192"/>
      <c r="RUB95" s="192"/>
      <c r="RUC95" s="192"/>
      <c r="RUD95" s="192"/>
      <c r="RUE95" s="192"/>
      <c r="RUF95" s="192"/>
      <c r="RUG95" s="192"/>
      <c r="RUH95" s="192"/>
      <c r="RUI95" s="192"/>
      <c r="RUJ95" s="192"/>
      <c r="RUK95" s="192"/>
      <c r="RUL95" s="192"/>
      <c r="RUM95" s="192"/>
      <c r="RUN95" s="192"/>
      <c r="RUO95" s="192"/>
      <c r="RUP95" s="192"/>
      <c r="RUQ95" s="192"/>
      <c r="RUR95" s="192"/>
      <c r="RUS95" s="192"/>
      <c r="RUT95" s="192"/>
      <c r="RUU95" s="192"/>
      <c r="RUV95" s="192"/>
      <c r="RUW95" s="192"/>
      <c r="RUX95" s="192"/>
      <c r="RUY95" s="192"/>
      <c r="RUZ95" s="192"/>
      <c r="RVA95" s="192"/>
      <c r="RVB95" s="192"/>
      <c r="RVC95" s="192"/>
      <c r="RVD95" s="192"/>
      <c r="RVE95" s="192"/>
      <c r="RVF95" s="192"/>
      <c r="RVG95" s="192"/>
      <c r="RVH95" s="192"/>
      <c r="RVI95" s="192"/>
      <c r="RVJ95" s="192"/>
      <c r="RVK95" s="192"/>
      <c r="RVL95" s="192"/>
      <c r="RVM95" s="192"/>
      <c r="RVN95" s="192"/>
      <c r="RVO95" s="192"/>
      <c r="RVP95" s="192"/>
      <c r="RVQ95" s="192"/>
      <c r="RVR95" s="192"/>
      <c r="RVS95" s="192"/>
      <c r="RVT95" s="192"/>
      <c r="RVU95" s="192"/>
      <c r="RVV95" s="192"/>
      <c r="RVW95" s="192"/>
      <c r="RVX95" s="192"/>
      <c r="RVY95" s="192"/>
      <c r="RVZ95" s="192"/>
      <c r="RWA95" s="192"/>
      <c r="RWB95" s="192"/>
      <c r="RWC95" s="192"/>
      <c r="RWD95" s="192"/>
      <c r="RWE95" s="192"/>
      <c r="RWF95" s="192"/>
      <c r="RWG95" s="192"/>
      <c r="RWH95" s="192"/>
      <c r="RWI95" s="192"/>
      <c r="RWJ95" s="192"/>
      <c r="RWK95" s="192"/>
      <c r="RWL95" s="192"/>
      <c r="RWM95" s="192"/>
      <c r="RWN95" s="192"/>
      <c r="RWO95" s="192"/>
      <c r="RWP95" s="192"/>
      <c r="RWQ95" s="192"/>
      <c r="RWR95" s="192"/>
      <c r="RWS95" s="192"/>
      <c r="RWT95" s="192"/>
      <c r="RWU95" s="192"/>
      <c r="RWV95" s="192"/>
      <c r="RWW95" s="192"/>
      <c r="RWX95" s="192"/>
      <c r="RWY95" s="192"/>
      <c r="RWZ95" s="192"/>
      <c r="RXA95" s="192"/>
      <c r="RXB95" s="192"/>
      <c r="RXC95" s="192"/>
      <c r="RXD95" s="192"/>
      <c r="RXE95" s="192"/>
      <c r="RXF95" s="192"/>
      <c r="RXG95" s="192"/>
      <c r="RXH95" s="192"/>
      <c r="RXI95" s="192"/>
      <c r="RXJ95" s="192"/>
      <c r="RXK95" s="192"/>
      <c r="RXL95" s="192"/>
      <c r="RXM95" s="192"/>
      <c r="RXN95" s="192"/>
      <c r="RXO95" s="192"/>
      <c r="RXP95" s="192"/>
      <c r="RXQ95" s="192"/>
      <c r="RXR95" s="192"/>
      <c r="RXS95" s="192"/>
      <c r="RXT95" s="192"/>
      <c r="RXU95" s="192"/>
      <c r="RXV95" s="192"/>
      <c r="RXW95" s="192"/>
      <c r="RXX95" s="192"/>
      <c r="RXY95" s="192"/>
      <c r="RXZ95" s="192"/>
      <c r="RYA95" s="192"/>
      <c r="RYB95" s="192"/>
      <c r="RYC95" s="192"/>
      <c r="RYD95" s="192"/>
      <c r="RYE95" s="192"/>
      <c r="RYF95" s="192"/>
      <c r="RYG95" s="192"/>
      <c r="RYH95" s="192"/>
      <c r="RYI95" s="192"/>
      <c r="RYJ95" s="192"/>
      <c r="RYK95" s="192"/>
      <c r="RYL95" s="192"/>
      <c r="RYM95" s="192"/>
      <c r="RYN95" s="192"/>
      <c r="RYO95" s="192"/>
      <c r="RYP95" s="192"/>
      <c r="RYQ95" s="192"/>
      <c r="RYR95" s="192"/>
      <c r="RYS95" s="192"/>
      <c r="RYT95" s="192"/>
      <c r="RYU95" s="192"/>
      <c r="RYV95" s="192"/>
      <c r="RYW95" s="192"/>
      <c r="RYX95" s="192"/>
      <c r="RYY95" s="192"/>
      <c r="RYZ95" s="192"/>
      <c r="RZA95" s="192"/>
      <c r="RZB95" s="192"/>
      <c r="RZC95" s="192"/>
      <c r="RZD95" s="192"/>
      <c r="RZE95" s="192"/>
      <c r="RZF95" s="192"/>
      <c r="RZG95" s="192"/>
      <c r="RZH95" s="192"/>
      <c r="RZI95" s="192"/>
      <c r="RZJ95" s="192"/>
      <c r="RZK95" s="192"/>
      <c r="RZL95" s="192"/>
      <c r="RZM95" s="192"/>
      <c r="RZN95" s="192"/>
      <c r="RZO95" s="192"/>
      <c r="RZP95" s="192"/>
      <c r="RZQ95" s="192"/>
      <c r="RZR95" s="192"/>
      <c r="RZS95" s="192"/>
      <c r="RZT95" s="192"/>
      <c r="RZU95" s="192"/>
      <c r="RZV95" s="192"/>
      <c r="RZW95" s="192"/>
      <c r="RZX95" s="192"/>
      <c r="RZY95" s="192"/>
      <c r="RZZ95" s="192"/>
      <c r="SAA95" s="192"/>
      <c r="SAB95" s="192"/>
      <c r="SAC95" s="192"/>
      <c r="SAD95" s="192"/>
      <c r="SAE95" s="192"/>
      <c r="SAF95" s="192"/>
      <c r="SAG95" s="192"/>
      <c r="SAH95" s="192"/>
      <c r="SAI95" s="192"/>
      <c r="SAJ95" s="192"/>
      <c r="SAK95" s="192"/>
      <c r="SAL95" s="192"/>
      <c r="SAM95" s="192"/>
      <c r="SAN95" s="192"/>
      <c r="SAO95" s="192"/>
      <c r="SAP95" s="192"/>
      <c r="SAQ95" s="192"/>
      <c r="SAR95" s="192"/>
      <c r="SAS95" s="192"/>
      <c r="SAT95" s="192"/>
      <c r="SAU95" s="192"/>
      <c r="SAV95" s="192"/>
      <c r="SAW95" s="192"/>
      <c r="SAX95" s="192"/>
      <c r="SAY95" s="192"/>
      <c r="SAZ95" s="192"/>
      <c r="SBA95" s="192"/>
      <c r="SBB95" s="192"/>
      <c r="SBC95" s="192"/>
      <c r="SBD95" s="192"/>
      <c r="SBE95" s="192"/>
      <c r="SBF95" s="192"/>
      <c r="SBG95" s="192"/>
      <c r="SBH95" s="192"/>
      <c r="SBI95" s="192"/>
      <c r="SBJ95" s="192"/>
      <c r="SBK95" s="192"/>
      <c r="SBL95" s="192"/>
      <c r="SBM95" s="192"/>
      <c r="SBN95" s="192"/>
      <c r="SBO95" s="192"/>
      <c r="SBP95" s="192"/>
      <c r="SBQ95" s="192"/>
      <c r="SBR95" s="192"/>
      <c r="SBS95" s="192"/>
      <c r="SBT95" s="192"/>
      <c r="SBU95" s="192"/>
      <c r="SBV95" s="192"/>
      <c r="SBW95" s="192"/>
      <c r="SBX95" s="192"/>
      <c r="SBY95" s="192"/>
      <c r="SBZ95" s="192"/>
      <c r="SCA95" s="192"/>
      <c r="SCB95" s="192"/>
      <c r="SCC95" s="192"/>
      <c r="SCD95" s="192"/>
      <c r="SCE95" s="192"/>
      <c r="SCF95" s="192"/>
      <c r="SCG95" s="192"/>
      <c r="SCH95" s="192"/>
      <c r="SCI95" s="192"/>
      <c r="SCJ95" s="192"/>
      <c r="SCK95" s="192"/>
      <c r="SCL95" s="192"/>
      <c r="SCM95" s="192"/>
      <c r="SCN95" s="192"/>
      <c r="SCO95" s="192"/>
      <c r="SCP95" s="192"/>
      <c r="SCQ95" s="192"/>
      <c r="SCR95" s="192"/>
      <c r="SCS95" s="192"/>
      <c r="SCT95" s="192"/>
      <c r="SCU95" s="192"/>
      <c r="SCV95" s="192"/>
      <c r="SCW95" s="192"/>
      <c r="SCX95" s="192"/>
      <c r="SCY95" s="192"/>
      <c r="SCZ95" s="192"/>
      <c r="SDA95" s="192"/>
      <c r="SDB95" s="192"/>
      <c r="SDC95" s="192"/>
      <c r="SDD95" s="192"/>
      <c r="SDE95" s="192"/>
      <c r="SDF95" s="192"/>
      <c r="SDG95" s="192"/>
      <c r="SDH95" s="192"/>
      <c r="SDI95" s="192"/>
      <c r="SDJ95" s="192"/>
      <c r="SDK95" s="192"/>
      <c r="SDL95" s="192"/>
      <c r="SDM95" s="192"/>
      <c r="SDN95" s="192"/>
      <c r="SDO95" s="192"/>
      <c r="SDP95" s="192"/>
      <c r="SDQ95" s="192"/>
      <c r="SDR95" s="192"/>
      <c r="SDS95" s="192"/>
      <c r="SDT95" s="192"/>
      <c r="SDU95" s="192"/>
      <c r="SDV95" s="192"/>
      <c r="SDW95" s="192"/>
      <c r="SDX95" s="192"/>
      <c r="SDY95" s="192"/>
      <c r="SDZ95" s="192"/>
      <c r="SEA95" s="192"/>
      <c r="SEB95" s="192"/>
      <c r="SEC95" s="192"/>
      <c r="SED95" s="192"/>
      <c r="SEE95" s="192"/>
      <c r="SEF95" s="192"/>
      <c r="SEG95" s="192"/>
      <c r="SEH95" s="192"/>
      <c r="SEI95" s="192"/>
      <c r="SEJ95" s="192"/>
      <c r="SEK95" s="192"/>
      <c r="SEL95" s="192"/>
      <c r="SEM95" s="192"/>
      <c r="SEN95" s="192"/>
      <c r="SEO95" s="192"/>
      <c r="SEP95" s="192"/>
      <c r="SEQ95" s="192"/>
      <c r="SER95" s="192"/>
      <c r="SES95" s="192"/>
      <c r="SET95" s="192"/>
      <c r="SEU95" s="192"/>
      <c r="SEV95" s="192"/>
      <c r="SEW95" s="192"/>
      <c r="SEX95" s="192"/>
      <c r="SEY95" s="192"/>
      <c r="SEZ95" s="192"/>
      <c r="SFA95" s="192"/>
      <c r="SFB95" s="192"/>
      <c r="SFC95" s="192"/>
      <c r="SFD95" s="192"/>
      <c r="SFE95" s="192"/>
      <c r="SFF95" s="192"/>
      <c r="SFG95" s="192"/>
      <c r="SFH95" s="192"/>
      <c r="SFI95" s="192"/>
      <c r="SFJ95" s="192"/>
      <c r="SFK95" s="192"/>
      <c r="SFL95" s="192"/>
      <c r="SFM95" s="192"/>
      <c r="SFN95" s="192"/>
      <c r="SFO95" s="192"/>
      <c r="SFP95" s="192"/>
      <c r="SFQ95" s="192"/>
      <c r="SFR95" s="192"/>
      <c r="SFS95" s="192"/>
      <c r="SFT95" s="192"/>
      <c r="SFU95" s="192"/>
      <c r="SFV95" s="192"/>
      <c r="SFW95" s="192"/>
      <c r="SFX95" s="192"/>
      <c r="SFY95" s="192"/>
      <c r="SFZ95" s="192"/>
      <c r="SGA95" s="192"/>
      <c r="SGB95" s="192"/>
      <c r="SGC95" s="192"/>
      <c r="SGD95" s="192"/>
      <c r="SGE95" s="192"/>
      <c r="SGF95" s="192"/>
      <c r="SGG95" s="192"/>
      <c r="SGH95" s="192"/>
      <c r="SGI95" s="192"/>
      <c r="SGJ95" s="192"/>
      <c r="SGK95" s="192"/>
      <c r="SGL95" s="192"/>
      <c r="SGM95" s="192"/>
      <c r="SGN95" s="192"/>
      <c r="SGO95" s="192"/>
      <c r="SGP95" s="192"/>
      <c r="SGQ95" s="192"/>
      <c r="SGR95" s="192"/>
      <c r="SGS95" s="192"/>
      <c r="SGT95" s="192"/>
      <c r="SGU95" s="192"/>
      <c r="SGV95" s="192"/>
      <c r="SGW95" s="192"/>
      <c r="SGX95" s="192"/>
      <c r="SGY95" s="192"/>
      <c r="SGZ95" s="192"/>
      <c r="SHA95" s="192"/>
      <c r="SHB95" s="192"/>
      <c r="SHC95" s="192"/>
      <c r="SHD95" s="192"/>
      <c r="SHE95" s="192"/>
      <c r="SHF95" s="192"/>
      <c r="SHG95" s="192"/>
      <c r="SHH95" s="192"/>
      <c r="SHI95" s="192"/>
      <c r="SHJ95" s="192"/>
      <c r="SHK95" s="192"/>
      <c r="SHL95" s="192"/>
      <c r="SHM95" s="192"/>
      <c r="SHN95" s="192"/>
      <c r="SHO95" s="192"/>
      <c r="SHP95" s="192"/>
      <c r="SHQ95" s="192"/>
      <c r="SHR95" s="192"/>
      <c r="SHS95" s="192"/>
      <c r="SHT95" s="192"/>
      <c r="SHU95" s="192"/>
      <c r="SHV95" s="192"/>
      <c r="SHW95" s="192"/>
      <c r="SHX95" s="192"/>
      <c r="SHY95" s="192"/>
      <c r="SHZ95" s="192"/>
      <c r="SIA95" s="192"/>
      <c r="SIB95" s="192"/>
      <c r="SIC95" s="192"/>
      <c r="SID95" s="192"/>
      <c r="SIE95" s="192"/>
      <c r="SIF95" s="192"/>
      <c r="SIG95" s="192"/>
      <c r="SIH95" s="192"/>
      <c r="SII95" s="192"/>
      <c r="SIJ95" s="192"/>
      <c r="SIK95" s="192"/>
      <c r="SIL95" s="192"/>
      <c r="SIM95" s="192"/>
      <c r="SIN95" s="192"/>
      <c r="SIO95" s="192"/>
      <c r="SIP95" s="192"/>
      <c r="SIQ95" s="192"/>
      <c r="SIR95" s="192"/>
      <c r="SIS95" s="192"/>
      <c r="SIT95" s="192"/>
      <c r="SIU95" s="192"/>
      <c r="SIV95" s="192"/>
      <c r="SIW95" s="192"/>
      <c r="SIX95" s="192"/>
      <c r="SIY95" s="192"/>
      <c r="SIZ95" s="192"/>
      <c r="SJA95" s="192"/>
      <c r="SJB95" s="192"/>
      <c r="SJC95" s="192"/>
      <c r="SJD95" s="192"/>
      <c r="SJE95" s="192"/>
      <c r="SJF95" s="192"/>
      <c r="SJG95" s="192"/>
      <c r="SJH95" s="192"/>
      <c r="SJI95" s="192"/>
      <c r="SJJ95" s="192"/>
      <c r="SJK95" s="192"/>
      <c r="SJL95" s="192"/>
      <c r="SJM95" s="192"/>
      <c r="SJN95" s="192"/>
      <c r="SJO95" s="192"/>
      <c r="SJP95" s="192"/>
      <c r="SJQ95" s="192"/>
      <c r="SJR95" s="192"/>
      <c r="SJS95" s="192"/>
      <c r="SJT95" s="192"/>
      <c r="SJU95" s="192"/>
      <c r="SJV95" s="192"/>
      <c r="SJW95" s="192"/>
      <c r="SJX95" s="192"/>
      <c r="SJY95" s="192"/>
      <c r="SJZ95" s="192"/>
      <c r="SKA95" s="192"/>
      <c r="SKB95" s="192"/>
      <c r="SKC95" s="192"/>
      <c r="SKD95" s="192"/>
      <c r="SKE95" s="192"/>
      <c r="SKF95" s="192"/>
      <c r="SKG95" s="192"/>
      <c r="SKH95" s="192"/>
      <c r="SKI95" s="192"/>
      <c r="SKJ95" s="192"/>
      <c r="SKK95" s="192"/>
      <c r="SKL95" s="192"/>
      <c r="SKM95" s="192"/>
      <c r="SKN95" s="192"/>
      <c r="SKO95" s="192"/>
      <c r="SKP95" s="192"/>
      <c r="SKQ95" s="192"/>
      <c r="SKR95" s="192"/>
      <c r="SKS95" s="192"/>
      <c r="SKT95" s="192"/>
      <c r="SKU95" s="192"/>
      <c r="SKV95" s="192"/>
      <c r="SKW95" s="192"/>
      <c r="SKX95" s="192"/>
      <c r="SKY95" s="192"/>
      <c r="SKZ95" s="192"/>
      <c r="SLA95" s="192"/>
      <c r="SLB95" s="192"/>
      <c r="SLC95" s="192"/>
      <c r="SLD95" s="192"/>
      <c r="SLE95" s="192"/>
      <c r="SLF95" s="192"/>
      <c r="SLG95" s="192"/>
      <c r="SLH95" s="192"/>
      <c r="SLI95" s="192"/>
      <c r="SLJ95" s="192"/>
      <c r="SLK95" s="192"/>
      <c r="SLL95" s="192"/>
      <c r="SLM95" s="192"/>
      <c r="SLN95" s="192"/>
      <c r="SLO95" s="192"/>
      <c r="SLP95" s="192"/>
      <c r="SLQ95" s="192"/>
      <c r="SLR95" s="192"/>
      <c r="SLS95" s="192"/>
      <c r="SLT95" s="192"/>
      <c r="SLU95" s="192"/>
      <c r="SLV95" s="192"/>
      <c r="SLW95" s="192"/>
      <c r="SLX95" s="192"/>
      <c r="SLY95" s="192"/>
      <c r="SLZ95" s="192"/>
      <c r="SMA95" s="192"/>
      <c r="SMB95" s="192"/>
      <c r="SMC95" s="192"/>
      <c r="SMD95" s="192"/>
      <c r="SME95" s="192"/>
      <c r="SMF95" s="192"/>
      <c r="SMG95" s="192"/>
      <c r="SMH95" s="192"/>
      <c r="SMI95" s="192"/>
      <c r="SMJ95" s="192"/>
      <c r="SMK95" s="192"/>
      <c r="SML95" s="192"/>
      <c r="SMM95" s="192"/>
      <c r="SMN95" s="192"/>
      <c r="SMO95" s="192"/>
      <c r="SMP95" s="192"/>
      <c r="SMQ95" s="192"/>
      <c r="SMR95" s="192"/>
      <c r="SMS95" s="192"/>
      <c r="SMT95" s="192"/>
      <c r="SMU95" s="192"/>
      <c r="SMV95" s="192"/>
      <c r="SMW95" s="192"/>
      <c r="SMX95" s="192"/>
      <c r="SMY95" s="192"/>
      <c r="SMZ95" s="192"/>
      <c r="SNA95" s="192"/>
      <c r="SNB95" s="192"/>
      <c r="SNC95" s="192"/>
      <c r="SND95" s="192"/>
      <c r="SNE95" s="192"/>
      <c r="SNF95" s="192"/>
      <c r="SNG95" s="192"/>
      <c r="SNH95" s="192"/>
      <c r="SNI95" s="192"/>
      <c r="SNJ95" s="192"/>
      <c r="SNK95" s="192"/>
      <c r="SNL95" s="192"/>
      <c r="SNM95" s="192"/>
      <c r="SNN95" s="192"/>
      <c r="SNO95" s="192"/>
      <c r="SNP95" s="192"/>
      <c r="SNQ95" s="192"/>
      <c r="SNR95" s="192"/>
      <c r="SNS95" s="192"/>
      <c r="SNT95" s="192"/>
      <c r="SNU95" s="192"/>
      <c r="SNV95" s="192"/>
      <c r="SNW95" s="192"/>
      <c r="SNX95" s="192"/>
      <c r="SNY95" s="192"/>
      <c r="SNZ95" s="192"/>
      <c r="SOA95" s="192"/>
      <c r="SOB95" s="192"/>
      <c r="SOC95" s="192"/>
      <c r="SOD95" s="192"/>
      <c r="SOE95" s="192"/>
      <c r="SOF95" s="192"/>
      <c r="SOG95" s="192"/>
      <c r="SOH95" s="192"/>
      <c r="SOI95" s="192"/>
      <c r="SOJ95" s="192"/>
      <c r="SOK95" s="192"/>
      <c r="SOL95" s="192"/>
      <c r="SOM95" s="192"/>
      <c r="SON95" s="192"/>
      <c r="SOO95" s="192"/>
      <c r="SOP95" s="192"/>
      <c r="SOQ95" s="192"/>
      <c r="SOR95" s="192"/>
      <c r="SOS95" s="192"/>
      <c r="SOT95" s="192"/>
      <c r="SOU95" s="192"/>
      <c r="SOV95" s="192"/>
      <c r="SOW95" s="192"/>
      <c r="SOX95" s="192"/>
      <c r="SOY95" s="192"/>
      <c r="SOZ95" s="192"/>
      <c r="SPA95" s="192"/>
      <c r="SPB95" s="192"/>
      <c r="SPC95" s="192"/>
      <c r="SPD95" s="192"/>
      <c r="SPE95" s="192"/>
      <c r="SPF95" s="192"/>
      <c r="SPG95" s="192"/>
      <c r="SPH95" s="192"/>
      <c r="SPI95" s="192"/>
      <c r="SPJ95" s="192"/>
      <c r="SPK95" s="192"/>
      <c r="SPL95" s="192"/>
      <c r="SPM95" s="192"/>
      <c r="SPN95" s="192"/>
      <c r="SPO95" s="192"/>
      <c r="SPP95" s="192"/>
      <c r="SPQ95" s="192"/>
      <c r="SPR95" s="192"/>
      <c r="SPS95" s="192"/>
      <c r="SPT95" s="192"/>
      <c r="SPU95" s="192"/>
      <c r="SPV95" s="192"/>
      <c r="SPW95" s="192"/>
      <c r="SPX95" s="192"/>
      <c r="SPY95" s="192"/>
      <c r="SPZ95" s="192"/>
      <c r="SQA95" s="192"/>
      <c r="SQB95" s="192"/>
      <c r="SQC95" s="192"/>
      <c r="SQD95" s="192"/>
      <c r="SQE95" s="192"/>
      <c r="SQF95" s="192"/>
      <c r="SQG95" s="192"/>
      <c r="SQH95" s="192"/>
      <c r="SQI95" s="192"/>
      <c r="SQJ95" s="192"/>
      <c r="SQK95" s="192"/>
      <c r="SQL95" s="192"/>
      <c r="SQM95" s="192"/>
      <c r="SQN95" s="192"/>
      <c r="SQO95" s="192"/>
      <c r="SQP95" s="192"/>
      <c r="SQQ95" s="192"/>
      <c r="SQR95" s="192"/>
      <c r="SQS95" s="192"/>
      <c r="SQT95" s="192"/>
      <c r="SQU95" s="192"/>
      <c r="SQV95" s="192"/>
      <c r="SQW95" s="192"/>
      <c r="SQX95" s="192"/>
      <c r="SQY95" s="192"/>
      <c r="SQZ95" s="192"/>
      <c r="SRA95" s="192"/>
      <c r="SRB95" s="192"/>
      <c r="SRC95" s="192"/>
      <c r="SRD95" s="192"/>
      <c r="SRE95" s="192"/>
      <c r="SRF95" s="192"/>
      <c r="SRG95" s="192"/>
      <c r="SRH95" s="192"/>
      <c r="SRI95" s="192"/>
      <c r="SRJ95" s="192"/>
      <c r="SRK95" s="192"/>
      <c r="SRL95" s="192"/>
      <c r="SRM95" s="192"/>
      <c r="SRN95" s="192"/>
      <c r="SRO95" s="192"/>
      <c r="SRP95" s="192"/>
      <c r="SRQ95" s="192"/>
      <c r="SRR95" s="192"/>
      <c r="SRS95" s="192"/>
      <c r="SRT95" s="192"/>
      <c r="SRU95" s="192"/>
      <c r="SRV95" s="192"/>
      <c r="SRW95" s="192"/>
      <c r="SRX95" s="192"/>
      <c r="SRY95" s="192"/>
      <c r="SRZ95" s="192"/>
      <c r="SSA95" s="192"/>
      <c r="SSB95" s="192"/>
      <c r="SSC95" s="192"/>
      <c r="SSD95" s="192"/>
      <c r="SSE95" s="192"/>
      <c r="SSF95" s="192"/>
      <c r="SSG95" s="192"/>
      <c r="SSH95" s="192"/>
      <c r="SSI95" s="192"/>
      <c r="SSJ95" s="192"/>
      <c r="SSK95" s="192"/>
      <c r="SSL95" s="192"/>
      <c r="SSM95" s="192"/>
      <c r="SSN95" s="192"/>
      <c r="SSO95" s="192"/>
      <c r="SSP95" s="192"/>
      <c r="SSQ95" s="192"/>
      <c r="SSR95" s="192"/>
      <c r="SSS95" s="192"/>
      <c r="SST95" s="192"/>
      <c r="SSU95" s="192"/>
      <c r="SSV95" s="192"/>
      <c r="SSW95" s="192"/>
      <c r="SSX95" s="192"/>
      <c r="SSY95" s="192"/>
      <c r="SSZ95" s="192"/>
      <c r="STA95" s="192"/>
      <c r="STB95" s="192"/>
      <c r="STC95" s="192"/>
      <c r="STD95" s="192"/>
      <c r="STE95" s="192"/>
      <c r="STF95" s="192"/>
      <c r="STG95" s="192"/>
      <c r="STH95" s="192"/>
      <c r="STI95" s="192"/>
      <c r="STJ95" s="192"/>
      <c r="STK95" s="192"/>
      <c r="STL95" s="192"/>
      <c r="STM95" s="192"/>
      <c r="STN95" s="192"/>
      <c r="STO95" s="192"/>
      <c r="STP95" s="192"/>
      <c r="STQ95" s="192"/>
      <c r="STR95" s="192"/>
      <c r="STS95" s="192"/>
      <c r="STT95" s="192"/>
      <c r="STU95" s="192"/>
      <c r="STV95" s="192"/>
      <c r="STW95" s="192"/>
      <c r="STX95" s="192"/>
      <c r="STY95" s="192"/>
      <c r="STZ95" s="192"/>
      <c r="SUA95" s="192"/>
      <c r="SUB95" s="192"/>
      <c r="SUC95" s="192"/>
      <c r="SUD95" s="192"/>
      <c r="SUE95" s="192"/>
      <c r="SUF95" s="192"/>
      <c r="SUG95" s="192"/>
      <c r="SUH95" s="192"/>
      <c r="SUI95" s="192"/>
      <c r="SUJ95" s="192"/>
      <c r="SUK95" s="192"/>
      <c r="SUL95" s="192"/>
      <c r="SUM95" s="192"/>
      <c r="SUN95" s="192"/>
      <c r="SUO95" s="192"/>
      <c r="SUP95" s="192"/>
      <c r="SUQ95" s="192"/>
      <c r="SUR95" s="192"/>
      <c r="SUS95" s="192"/>
      <c r="SUT95" s="192"/>
      <c r="SUU95" s="192"/>
      <c r="SUV95" s="192"/>
      <c r="SUW95" s="192"/>
      <c r="SUX95" s="192"/>
      <c r="SUY95" s="192"/>
      <c r="SUZ95" s="192"/>
      <c r="SVA95" s="192"/>
      <c r="SVB95" s="192"/>
      <c r="SVC95" s="192"/>
      <c r="SVD95" s="192"/>
      <c r="SVE95" s="192"/>
      <c r="SVF95" s="192"/>
      <c r="SVG95" s="192"/>
      <c r="SVH95" s="192"/>
      <c r="SVI95" s="192"/>
      <c r="SVJ95" s="192"/>
      <c r="SVK95" s="192"/>
      <c r="SVL95" s="192"/>
      <c r="SVM95" s="192"/>
      <c r="SVN95" s="192"/>
      <c r="SVO95" s="192"/>
      <c r="SVP95" s="192"/>
      <c r="SVQ95" s="192"/>
      <c r="SVR95" s="192"/>
      <c r="SVS95" s="192"/>
      <c r="SVT95" s="192"/>
      <c r="SVU95" s="192"/>
      <c r="SVV95" s="192"/>
      <c r="SVW95" s="192"/>
      <c r="SVX95" s="192"/>
      <c r="SVY95" s="192"/>
      <c r="SVZ95" s="192"/>
      <c r="SWA95" s="192"/>
      <c r="SWB95" s="192"/>
      <c r="SWC95" s="192"/>
      <c r="SWD95" s="192"/>
      <c r="SWE95" s="192"/>
      <c r="SWF95" s="192"/>
      <c r="SWG95" s="192"/>
      <c r="SWH95" s="192"/>
      <c r="SWI95" s="192"/>
      <c r="SWJ95" s="192"/>
      <c r="SWK95" s="192"/>
      <c r="SWL95" s="192"/>
      <c r="SWM95" s="192"/>
      <c r="SWN95" s="192"/>
      <c r="SWO95" s="192"/>
      <c r="SWP95" s="192"/>
      <c r="SWQ95" s="192"/>
      <c r="SWR95" s="192"/>
      <c r="SWS95" s="192"/>
      <c r="SWT95" s="192"/>
      <c r="SWU95" s="192"/>
      <c r="SWV95" s="192"/>
      <c r="SWW95" s="192"/>
      <c r="SWX95" s="192"/>
      <c r="SWY95" s="192"/>
      <c r="SWZ95" s="192"/>
      <c r="SXA95" s="192"/>
      <c r="SXB95" s="192"/>
      <c r="SXC95" s="192"/>
      <c r="SXD95" s="192"/>
      <c r="SXE95" s="192"/>
      <c r="SXF95" s="192"/>
      <c r="SXG95" s="192"/>
      <c r="SXH95" s="192"/>
      <c r="SXI95" s="192"/>
      <c r="SXJ95" s="192"/>
      <c r="SXK95" s="192"/>
      <c r="SXL95" s="192"/>
      <c r="SXM95" s="192"/>
      <c r="SXN95" s="192"/>
      <c r="SXO95" s="192"/>
      <c r="SXP95" s="192"/>
      <c r="SXQ95" s="192"/>
      <c r="SXR95" s="192"/>
      <c r="SXS95" s="192"/>
      <c r="SXT95" s="192"/>
      <c r="SXU95" s="192"/>
      <c r="SXV95" s="192"/>
      <c r="SXW95" s="192"/>
      <c r="SXX95" s="192"/>
      <c r="SXY95" s="192"/>
      <c r="SXZ95" s="192"/>
      <c r="SYA95" s="192"/>
      <c r="SYB95" s="192"/>
      <c r="SYC95" s="192"/>
      <c r="SYD95" s="192"/>
      <c r="SYE95" s="192"/>
      <c r="SYF95" s="192"/>
      <c r="SYG95" s="192"/>
      <c r="SYH95" s="192"/>
      <c r="SYI95" s="192"/>
      <c r="SYJ95" s="192"/>
      <c r="SYK95" s="192"/>
      <c r="SYL95" s="192"/>
      <c r="SYM95" s="192"/>
      <c r="SYN95" s="192"/>
      <c r="SYO95" s="192"/>
      <c r="SYP95" s="192"/>
      <c r="SYQ95" s="192"/>
      <c r="SYR95" s="192"/>
      <c r="SYS95" s="192"/>
      <c r="SYT95" s="192"/>
      <c r="SYU95" s="192"/>
      <c r="SYV95" s="192"/>
      <c r="SYW95" s="192"/>
      <c r="SYX95" s="192"/>
      <c r="SYY95" s="192"/>
      <c r="SYZ95" s="192"/>
      <c r="SZA95" s="192"/>
      <c r="SZB95" s="192"/>
      <c r="SZC95" s="192"/>
      <c r="SZD95" s="192"/>
      <c r="SZE95" s="192"/>
      <c r="SZF95" s="192"/>
      <c r="SZG95" s="192"/>
      <c r="SZH95" s="192"/>
      <c r="SZI95" s="192"/>
      <c r="SZJ95" s="192"/>
      <c r="SZK95" s="192"/>
      <c r="SZL95" s="192"/>
      <c r="SZM95" s="192"/>
      <c r="SZN95" s="192"/>
      <c r="SZO95" s="192"/>
      <c r="SZP95" s="192"/>
      <c r="SZQ95" s="192"/>
      <c r="SZR95" s="192"/>
      <c r="SZS95" s="192"/>
      <c r="SZT95" s="192"/>
      <c r="SZU95" s="192"/>
      <c r="SZV95" s="192"/>
      <c r="SZW95" s="192"/>
      <c r="SZX95" s="192"/>
      <c r="SZY95" s="192"/>
      <c r="SZZ95" s="192"/>
      <c r="TAA95" s="192"/>
      <c r="TAB95" s="192"/>
      <c r="TAC95" s="192"/>
      <c r="TAD95" s="192"/>
      <c r="TAE95" s="192"/>
      <c r="TAF95" s="192"/>
      <c r="TAG95" s="192"/>
      <c r="TAH95" s="192"/>
      <c r="TAI95" s="192"/>
      <c r="TAJ95" s="192"/>
      <c r="TAK95" s="192"/>
      <c r="TAL95" s="192"/>
      <c r="TAM95" s="192"/>
      <c r="TAN95" s="192"/>
      <c r="TAO95" s="192"/>
      <c r="TAP95" s="192"/>
      <c r="TAQ95" s="192"/>
      <c r="TAR95" s="192"/>
      <c r="TAS95" s="192"/>
      <c r="TAT95" s="192"/>
      <c r="TAU95" s="192"/>
      <c r="TAV95" s="192"/>
      <c r="TAW95" s="192"/>
      <c r="TAX95" s="192"/>
      <c r="TAY95" s="192"/>
      <c r="TAZ95" s="192"/>
      <c r="TBA95" s="192"/>
      <c r="TBB95" s="192"/>
      <c r="TBC95" s="192"/>
      <c r="TBD95" s="192"/>
      <c r="TBE95" s="192"/>
      <c r="TBF95" s="192"/>
      <c r="TBG95" s="192"/>
      <c r="TBH95" s="192"/>
      <c r="TBI95" s="192"/>
      <c r="TBJ95" s="192"/>
      <c r="TBK95" s="192"/>
      <c r="TBL95" s="192"/>
      <c r="TBM95" s="192"/>
      <c r="TBN95" s="192"/>
      <c r="TBO95" s="192"/>
      <c r="TBP95" s="192"/>
      <c r="TBQ95" s="192"/>
      <c r="TBR95" s="192"/>
      <c r="TBS95" s="192"/>
      <c r="TBT95" s="192"/>
      <c r="TBU95" s="192"/>
      <c r="TBV95" s="192"/>
      <c r="TBW95" s="192"/>
      <c r="TBX95" s="192"/>
      <c r="TBY95" s="192"/>
      <c r="TBZ95" s="192"/>
      <c r="TCA95" s="192"/>
      <c r="TCB95" s="192"/>
      <c r="TCC95" s="192"/>
      <c r="TCD95" s="192"/>
      <c r="TCE95" s="192"/>
      <c r="TCF95" s="192"/>
      <c r="TCG95" s="192"/>
      <c r="TCH95" s="192"/>
      <c r="TCI95" s="192"/>
      <c r="TCJ95" s="192"/>
      <c r="TCK95" s="192"/>
      <c r="TCL95" s="192"/>
      <c r="TCM95" s="192"/>
      <c r="TCN95" s="192"/>
      <c r="TCO95" s="192"/>
      <c r="TCP95" s="192"/>
      <c r="TCQ95" s="192"/>
      <c r="TCR95" s="192"/>
      <c r="TCS95" s="192"/>
      <c r="TCT95" s="192"/>
      <c r="TCU95" s="192"/>
      <c r="TCV95" s="192"/>
      <c r="TCW95" s="192"/>
      <c r="TCX95" s="192"/>
      <c r="TCY95" s="192"/>
      <c r="TCZ95" s="192"/>
      <c r="TDA95" s="192"/>
      <c r="TDB95" s="192"/>
      <c r="TDC95" s="192"/>
      <c r="TDD95" s="192"/>
      <c r="TDE95" s="192"/>
      <c r="TDF95" s="192"/>
      <c r="TDG95" s="192"/>
      <c r="TDH95" s="192"/>
      <c r="TDI95" s="192"/>
      <c r="TDJ95" s="192"/>
      <c r="TDK95" s="192"/>
      <c r="TDL95" s="192"/>
      <c r="TDM95" s="192"/>
      <c r="TDN95" s="192"/>
      <c r="TDO95" s="192"/>
      <c r="TDP95" s="192"/>
      <c r="TDQ95" s="192"/>
      <c r="TDR95" s="192"/>
      <c r="TDS95" s="192"/>
      <c r="TDT95" s="192"/>
      <c r="TDU95" s="192"/>
      <c r="TDV95" s="192"/>
      <c r="TDW95" s="192"/>
      <c r="TDX95" s="192"/>
      <c r="TDY95" s="192"/>
      <c r="TDZ95" s="192"/>
      <c r="TEA95" s="192"/>
      <c r="TEB95" s="192"/>
      <c r="TEC95" s="192"/>
      <c r="TED95" s="192"/>
      <c r="TEE95" s="192"/>
      <c r="TEF95" s="192"/>
      <c r="TEG95" s="192"/>
      <c r="TEH95" s="192"/>
      <c r="TEI95" s="192"/>
      <c r="TEJ95" s="192"/>
      <c r="TEK95" s="192"/>
      <c r="TEL95" s="192"/>
      <c r="TEM95" s="192"/>
      <c r="TEN95" s="192"/>
      <c r="TEO95" s="192"/>
      <c r="TEP95" s="192"/>
      <c r="TEQ95" s="192"/>
      <c r="TER95" s="192"/>
      <c r="TES95" s="192"/>
      <c r="TET95" s="192"/>
      <c r="TEU95" s="192"/>
      <c r="TEV95" s="192"/>
      <c r="TEW95" s="192"/>
      <c r="TEX95" s="192"/>
      <c r="TEY95" s="192"/>
      <c r="TEZ95" s="192"/>
      <c r="TFA95" s="192"/>
      <c r="TFB95" s="192"/>
      <c r="TFC95" s="192"/>
      <c r="TFD95" s="192"/>
      <c r="TFE95" s="192"/>
      <c r="TFF95" s="192"/>
      <c r="TFG95" s="192"/>
      <c r="TFH95" s="192"/>
      <c r="TFI95" s="192"/>
      <c r="TFJ95" s="192"/>
      <c r="TFK95" s="192"/>
      <c r="TFL95" s="192"/>
      <c r="TFM95" s="192"/>
      <c r="TFN95" s="192"/>
      <c r="TFO95" s="192"/>
      <c r="TFP95" s="192"/>
      <c r="TFQ95" s="192"/>
      <c r="TFR95" s="192"/>
      <c r="TFS95" s="192"/>
      <c r="TFT95" s="192"/>
      <c r="TFU95" s="192"/>
      <c r="TFV95" s="192"/>
      <c r="TFW95" s="192"/>
      <c r="TFX95" s="192"/>
      <c r="TFY95" s="192"/>
      <c r="TFZ95" s="192"/>
      <c r="TGA95" s="192"/>
      <c r="TGB95" s="192"/>
      <c r="TGC95" s="192"/>
      <c r="TGD95" s="192"/>
      <c r="TGE95" s="192"/>
      <c r="TGF95" s="192"/>
      <c r="TGG95" s="192"/>
      <c r="TGH95" s="192"/>
      <c r="TGI95" s="192"/>
      <c r="TGJ95" s="192"/>
      <c r="TGK95" s="192"/>
      <c r="TGL95" s="192"/>
      <c r="TGM95" s="192"/>
      <c r="TGN95" s="192"/>
      <c r="TGO95" s="192"/>
      <c r="TGP95" s="192"/>
      <c r="TGQ95" s="192"/>
      <c r="TGR95" s="192"/>
      <c r="TGS95" s="192"/>
      <c r="TGT95" s="192"/>
      <c r="TGU95" s="192"/>
      <c r="TGV95" s="192"/>
      <c r="TGW95" s="192"/>
      <c r="TGX95" s="192"/>
      <c r="TGY95" s="192"/>
      <c r="TGZ95" s="192"/>
      <c r="THA95" s="192"/>
      <c r="THB95" s="192"/>
      <c r="THC95" s="192"/>
      <c r="THD95" s="192"/>
      <c r="THE95" s="192"/>
      <c r="THF95" s="192"/>
      <c r="THG95" s="192"/>
      <c r="THH95" s="192"/>
      <c r="THI95" s="192"/>
      <c r="THJ95" s="192"/>
      <c r="THK95" s="192"/>
      <c r="THL95" s="192"/>
      <c r="THM95" s="192"/>
      <c r="THN95" s="192"/>
      <c r="THO95" s="192"/>
      <c r="THP95" s="192"/>
      <c r="THQ95" s="192"/>
      <c r="THR95" s="192"/>
      <c r="THS95" s="192"/>
      <c r="THT95" s="192"/>
      <c r="THU95" s="192"/>
      <c r="THV95" s="192"/>
      <c r="THW95" s="192"/>
      <c r="THX95" s="192"/>
      <c r="THY95" s="192"/>
      <c r="THZ95" s="192"/>
      <c r="TIA95" s="192"/>
      <c r="TIB95" s="192"/>
      <c r="TIC95" s="192"/>
      <c r="TID95" s="192"/>
      <c r="TIE95" s="192"/>
      <c r="TIF95" s="192"/>
      <c r="TIG95" s="192"/>
      <c r="TIH95" s="192"/>
      <c r="TII95" s="192"/>
      <c r="TIJ95" s="192"/>
      <c r="TIK95" s="192"/>
      <c r="TIL95" s="192"/>
      <c r="TIM95" s="192"/>
      <c r="TIN95" s="192"/>
      <c r="TIO95" s="192"/>
      <c r="TIP95" s="192"/>
      <c r="TIQ95" s="192"/>
      <c r="TIR95" s="192"/>
      <c r="TIS95" s="192"/>
      <c r="TIT95" s="192"/>
      <c r="TIU95" s="192"/>
      <c r="TIV95" s="192"/>
      <c r="TIW95" s="192"/>
      <c r="TIX95" s="192"/>
      <c r="TIY95" s="192"/>
      <c r="TIZ95" s="192"/>
      <c r="TJA95" s="192"/>
      <c r="TJB95" s="192"/>
      <c r="TJC95" s="192"/>
      <c r="TJD95" s="192"/>
      <c r="TJE95" s="192"/>
      <c r="TJF95" s="192"/>
      <c r="TJG95" s="192"/>
      <c r="TJH95" s="192"/>
      <c r="TJI95" s="192"/>
      <c r="TJJ95" s="192"/>
      <c r="TJK95" s="192"/>
      <c r="TJL95" s="192"/>
      <c r="TJM95" s="192"/>
      <c r="TJN95" s="192"/>
      <c r="TJO95" s="192"/>
      <c r="TJP95" s="192"/>
      <c r="TJQ95" s="192"/>
      <c r="TJR95" s="192"/>
      <c r="TJS95" s="192"/>
      <c r="TJT95" s="192"/>
      <c r="TJU95" s="192"/>
      <c r="TJV95" s="192"/>
      <c r="TJW95" s="192"/>
      <c r="TJX95" s="192"/>
      <c r="TJY95" s="192"/>
      <c r="TJZ95" s="192"/>
      <c r="TKA95" s="192"/>
      <c r="TKB95" s="192"/>
      <c r="TKC95" s="192"/>
      <c r="TKD95" s="192"/>
      <c r="TKE95" s="192"/>
      <c r="TKF95" s="192"/>
      <c r="TKG95" s="192"/>
      <c r="TKH95" s="192"/>
      <c r="TKI95" s="192"/>
      <c r="TKJ95" s="192"/>
      <c r="TKK95" s="192"/>
      <c r="TKL95" s="192"/>
      <c r="TKM95" s="192"/>
      <c r="TKN95" s="192"/>
      <c r="TKO95" s="192"/>
      <c r="TKP95" s="192"/>
      <c r="TKQ95" s="192"/>
      <c r="TKR95" s="192"/>
      <c r="TKS95" s="192"/>
      <c r="TKT95" s="192"/>
      <c r="TKU95" s="192"/>
      <c r="TKV95" s="192"/>
      <c r="TKW95" s="192"/>
      <c r="TKX95" s="192"/>
      <c r="TKY95" s="192"/>
      <c r="TKZ95" s="192"/>
      <c r="TLA95" s="192"/>
      <c r="TLB95" s="192"/>
      <c r="TLC95" s="192"/>
      <c r="TLD95" s="192"/>
      <c r="TLE95" s="192"/>
      <c r="TLF95" s="192"/>
      <c r="TLG95" s="192"/>
      <c r="TLH95" s="192"/>
      <c r="TLI95" s="192"/>
      <c r="TLJ95" s="192"/>
      <c r="TLK95" s="192"/>
      <c r="TLL95" s="192"/>
      <c r="TLM95" s="192"/>
      <c r="TLN95" s="192"/>
      <c r="TLO95" s="192"/>
      <c r="TLP95" s="192"/>
      <c r="TLQ95" s="192"/>
      <c r="TLR95" s="192"/>
      <c r="TLS95" s="192"/>
      <c r="TLT95" s="192"/>
      <c r="TLU95" s="192"/>
      <c r="TLV95" s="192"/>
      <c r="TLW95" s="192"/>
      <c r="TLX95" s="192"/>
      <c r="TLY95" s="192"/>
      <c r="TLZ95" s="192"/>
      <c r="TMA95" s="192"/>
      <c r="TMB95" s="192"/>
      <c r="TMC95" s="192"/>
      <c r="TMD95" s="192"/>
      <c r="TME95" s="192"/>
      <c r="TMF95" s="192"/>
      <c r="TMG95" s="192"/>
      <c r="TMH95" s="192"/>
      <c r="TMI95" s="192"/>
      <c r="TMJ95" s="192"/>
      <c r="TMK95" s="192"/>
      <c r="TML95" s="192"/>
      <c r="TMM95" s="192"/>
      <c r="TMN95" s="192"/>
      <c r="TMO95" s="192"/>
      <c r="TMP95" s="192"/>
      <c r="TMQ95" s="192"/>
      <c r="TMR95" s="192"/>
      <c r="TMS95" s="192"/>
      <c r="TMT95" s="192"/>
      <c r="TMU95" s="192"/>
      <c r="TMV95" s="192"/>
      <c r="TMW95" s="192"/>
      <c r="TMX95" s="192"/>
      <c r="TMY95" s="192"/>
      <c r="TMZ95" s="192"/>
      <c r="TNA95" s="192"/>
      <c r="TNB95" s="192"/>
      <c r="TNC95" s="192"/>
      <c r="TND95" s="192"/>
      <c r="TNE95" s="192"/>
      <c r="TNF95" s="192"/>
      <c r="TNG95" s="192"/>
      <c r="TNH95" s="192"/>
      <c r="TNI95" s="192"/>
      <c r="TNJ95" s="192"/>
      <c r="TNK95" s="192"/>
      <c r="TNL95" s="192"/>
      <c r="TNM95" s="192"/>
      <c r="TNN95" s="192"/>
      <c r="TNO95" s="192"/>
      <c r="TNP95" s="192"/>
      <c r="TNQ95" s="192"/>
      <c r="TNR95" s="192"/>
      <c r="TNS95" s="192"/>
      <c r="TNT95" s="192"/>
      <c r="TNU95" s="192"/>
      <c r="TNV95" s="192"/>
      <c r="TNW95" s="192"/>
      <c r="TNX95" s="192"/>
      <c r="TNY95" s="192"/>
      <c r="TNZ95" s="192"/>
      <c r="TOA95" s="192"/>
      <c r="TOB95" s="192"/>
      <c r="TOC95" s="192"/>
      <c r="TOD95" s="192"/>
      <c r="TOE95" s="192"/>
      <c r="TOF95" s="192"/>
      <c r="TOG95" s="192"/>
      <c r="TOH95" s="192"/>
      <c r="TOI95" s="192"/>
      <c r="TOJ95" s="192"/>
      <c r="TOK95" s="192"/>
      <c r="TOL95" s="192"/>
      <c r="TOM95" s="192"/>
      <c r="TON95" s="192"/>
      <c r="TOO95" s="192"/>
      <c r="TOP95" s="192"/>
      <c r="TOQ95" s="192"/>
      <c r="TOR95" s="192"/>
      <c r="TOS95" s="192"/>
      <c r="TOT95" s="192"/>
      <c r="TOU95" s="192"/>
      <c r="TOV95" s="192"/>
      <c r="TOW95" s="192"/>
      <c r="TOX95" s="192"/>
      <c r="TOY95" s="192"/>
      <c r="TOZ95" s="192"/>
      <c r="TPA95" s="192"/>
      <c r="TPB95" s="192"/>
      <c r="TPC95" s="192"/>
      <c r="TPD95" s="192"/>
      <c r="TPE95" s="192"/>
      <c r="TPF95" s="192"/>
      <c r="TPG95" s="192"/>
      <c r="TPH95" s="192"/>
      <c r="TPI95" s="192"/>
      <c r="TPJ95" s="192"/>
      <c r="TPK95" s="192"/>
      <c r="TPL95" s="192"/>
      <c r="TPM95" s="192"/>
      <c r="TPN95" s="192"/>
      <c r="TPO95" s="192"/>
      <c r="TPP95" s="192"/>
      <c r="TPQ95" s="192"/>
      <c r="TPR95" s="192"/>
      <c r="TPS95" s="192"/>
      <c r="TPT95" s="192"/>
      <c r="TPU95" s="192"/>
      <c r="TPV95" s="192"/>
      <c r="TPW95" s="192"/>
      <c r="TPX95" s="192"/>
      <c r="TPY95" s="192"/>
      <c r="TPZ95" s="192"/>
      <c r="TQA95" s="192"/>
      <c r="TQB95" s="192"/>
      <c r="TQC95" s="192"/>
      <c r="TQD95" s="192"/>
      <c r="TQE95" s="192"/>
      <c r="TQF95" s="192"/>
      <c r="TQG95" s="192"/>
      <c r="TQH95" s="192"/>
      <c r="TQI95" s="192"/>
      <c r="TQJ95" s="192"/>
      <c r="TQK95" s="192"/>
      <c r="TQL95" s="192"/>
      <c r="TQM95" s="192"/>
      <c r="TQN95" s="192"/>
      <c r="TQO95" s="192"/>
      <c r="TQP95" s="192"/>
      <c r="TQQ95" s="192"/>
      <c r="TQR95" s="192"/>
      <c r="TQS95" s="192"/>
      <c r="TQT95" s="192"/>
      <c r="TQU95" s="192"/>
      <c r="TQV95" s="192"/>
      <c r="TQW95" s="192"/>
      <c r="TQX95" s="192"/>
      <c r="TQY95" s="192"/>
      <c r="TQZ95" s="192"/>
      <c r="TRA95" s="192"/>
      <c r="TRB95" s="192"/>
      <c r="TRC95" s="192"/>
      <c r="TRD95" s="192"/>
      <c r="TRE95" s="192"/>
      <c r="TRF95" s="192"/>
      <c r="TRG95" s="192"/>
      <c r="TRH95" s="192"/>
      <c r="TRI95" s="192"/>
      <c r="TRJ95" s="192"/>
      <c r="TRK95" s="192"/>
      <c r="TRL95" s="192"/>
      <c r="TRM95" s="192"/>
      <c r="TRN95" s="192"/>
      <c r="TRO95" s="192"/>
      <c r="TRP95" s="192"/>
      <c r="TRQ95" s="192"/>
      <c r="TRR95" s="192"/>
      <c r="TRS95" s="192"/>
      <c r="TRT95" s="192"/>
      <c r="TRU95" s="192"/>
      <c r="TRV95" s="192"/>
      <c r="TRW95" s="192"/>
      <c r="TRX95" s="192"/>
      <c r="TRY95" s="192"/>
      <c r="TRZ95" s="192"/>
      <c r="TSA95" s="192"/>
      <c r="TSB95" s="192"/>
      <c r="TSC95" s="192"/>
      <c r="TSD95" s="192"/>
      <c r="TSE95" s="192"/>
      <c r="TSF95" s="192"/>
      <c r="TSG95" s="192"/>
      <c r="TSH95" s="192"/>
      <c r="TSI95" s="192"/>
      <c r="TSJ95" s="192"/>
      <c r="TSK95" s="192"/>
      <c r="TSL95" s="192"/>
      <c r="TSM95" s="192"/>
      <c r="TSN95" s="192"/>
      <c r="TSO95" s="192"/>
      <c r="TSP95" s="192"/>
      <c r="TSQ95" s="192"/>
      <c r="TSR95" s="192"/>
      <c r="TSS95" s="192"/>
      <c r="TST95" s="192"/>
      <c r="TSU95" s="192"/>
      <c r="TSV95" s="192"/>
      <c r="TSW95" s="192"/>
      <c r="TSX95" s="192"/>
      <c r="TSY95" s="192"/>
      <c r="TSZ95" s="192"/>
      <c r="TTA95" s="192"/>
      <c r="TTB95" s="192"/>
      <c r="TTC95" s="192"/>
      <c r="TTD95" s="192"/>
      <c r="TTE95" s="192"/>
      <c r="TTF95" s="192"/>
      <c r="TTG95" s="192"/>
      <c r="TTH95" s="192"/>
      <c r="TTI95" s="192"/>
      <c r="TTJ95" s="192"/>
      <c r="TTK95" s="192"/>
      <c r="TTL95" s="192"/>
      <c r="TTM95" s="192"/>
      <c r="TTN95" s="192"/>
      <c r="TTO95" s="192"/>
      <c r="TTP95" s="192"/>
      <c r="TTQ95" s="192"/>
      <c r="TTR95" s="192"/>
      <c r="TTS95" s="192"/>
      <c r="TTT95" s="192"/>
      <c r="TTU95" s="192"/>
      <c r="TTV95" s="192"/>
      <c r="TTW95" s="192"/>
      <c r="TTX95" s="192"/>
      <c r="TTY95" s="192"/>
      <c r="TTZ95" s="192"/>
      <c r="TUA95" s="192"/>
      <c r="TUB95" s="192"/>
      <c r="TUC95" s="192"/>
      <c r="TUD95" s="192"/>
      <c r="TUE95" s="192"/>
      <c r="TUF95" s="192"/>
      <c r="TUG95" s="192"/>
      <c r="TUH95" s="192"/>
      <c r="TUI95" s="192"/>
      <c r="TUJ95" s="192"/>
      <c r="TUK95" s="192"/>
      <c r="TUL95" s="192"/>
      <c r="TUM95" s="192"/>
      <c r="TUN95" s="192"/>
      <c r="TUO95" s="192"/>
      <c r="TUP95" s="192"/>
      <c r="TUQ95" s="192"/>
      <c r="TUR95" s="192"/>
      <c r="TUS95" s="192"/>
      <c r="TUT95" s="192"/>
      <c r="TUU95" s="192"/>
      <c r="TUV95" s="192"/>
      <c r="TUW95" s="192"/>
      <c r="TUX95" s="192"/>
      <c r="TUY95" s="192"/>
      <c r="TUZ95" s="192"/>
      <c r="TVA95" s="192"/>
      <c r="TVB95" s="192"/>
      <c r="TVC95" s="192"/>
      <c r="TVD95" s="192"/>
      <c r="TVE95" s="192"/>
      <c r="TVF95" s="192"/>
      <c r="TVG95" s="192"/>
      <c r="TVH95" s="192"/>
      <c r="TVI95" s="192"/>
      <c r="TVJ95" s="192"/>
      <c r="TVK95" s="192"/>
      <c r="TVL95" s="192"/>
      <c r="TVM95" s="192"/>
      <c r="TVN95" s="192"/>
      <c r="TVO95" s="192"/>
      <c r="TVP95" s="192"/>
      <c r="TVQ95" s="192"/>
      <c r="TVR95" s="192"/>
      <c r="TVS95" s="192"/>
      <c r="TVT95" s="192"/>
      <c r="TVU95" s="192"/>
      <c r="TVV95" s="192"/>
      <c r="TVW95" s="192"/>
      <c r="TVX95" s="192"/>
      <c r="TVY95" s="192"/>
      <c r="TVZ95" s="192"/>
      <c r="TWA95" s="192"/>
      <c r="TWB95" s="192"/>
      <c r="TWC95" s="192"/>
      <c r="TWD95" s="192"/>
      <c r="TWE95" s="192"/>
      <c r="TWF95" s="192"/>
      <c r="TWG95" s="192"/>
      <c r="TWH95" s="192"/>
      <c r="TWI95" s="192"/>
      <c r="TWJ95" s="192"/>
      <c r="TWK95" s="192"/>
      <c r="TWL95" s="192"/>
      <c r="TWM95" s="192"/>
      <c r="TWN95" s="192"/>
      <c r="TWO95" s="192"/>
      <c r="TWP95" s="192"/>
      <c r="TWQ95" s="192"/>
      <c r="TWR95" s="192"/>
      <c r="TWS95" s="192"/>
      <c r="TWT95" s="192"/>
      <c r="TWU95" s="192"/>
      <c r="TWV95" s="192"/>
      <c r="TWW95" s="192"/>
      <c r="TWX95" s="192"/>
      <c r="TWY95" s="192"/>
      <c r="TWZ95" s="192"/>
      <c r="TXA95" s="192"/>
      <c r="TXB95" s="192"/>
      <c r="TXC95" s="192"/>
      <c r="TXD95" s="192"/>
      <c r="TXE95" s="192"/>
      <c r="TXF95" s="192"/>
      <c r="TXG95" s="192"/>
      <c r="TXH95" s="192"/>
      <c r="TXI95" s="192"/>
      <c r="TXJ95" s="192"/>
      <c r="TXK95" s="192"/>
      <c r="TXL95" s="192"/>
      <c r="TXM95" s="192"/>
      <c r="TXN95" s="192"/>
      <c r="TXO95" s="192"/>
      <c r="TXP95" s="192"/>
      <c r="TXQ95" s="192"/>
      <c r="TXR95" s="192"/>
      <c r="TXS95" s="192"/>
      <c r="TXT95" s="192"/>
      <c r="TXU95" s="192"/>
      <c r="TXV95" s="192"/>
      <c r="TXW95" s="192"/>
      <c r="TXX95" s="192"/>
      <c r="TXY95" s="192"/>
      <c r="TXZ95" s="192"/>
      <c r="TYA95" s="192"/>
      <c r="TYB95" s="192"/>
      <c r="TYC95" s="192"/>
      <c r="TYD95" s="192"/>
      <c r="TYE95" s="192"/>
      <c r="TYF95" s="192"/>
      <c r="TYG95" s="192"/>
      <c r="TYH95" s="192"/>
      <c r="TYI95" s="192"/>
      <c r="TYJ95" s="192"/>
      <c r="TYK95" s="192"/>
      <c r="TYL95" s="192"/>
      <c r="TYM95" s="192"/>
      <c r="TYN95" s="192"/>
      <c r="TYO95" s="192"/>
      <c r="TYP95" s="192"/>
      <c r="TYQ95" s="192"/>
      <c r="TYR95" s="192"/>
      <c r="TYS95" s="192"/>
      <c r="TYT95" s="192"/>
      <c r="TYU95" s="192"/>
      <c r="TYV95" s="192"/>
      <c r="TYW95" s="192"/>
      <c r="TYX95" s="192"/>
      <c r="TYY95" s="192"/>
      <c r="TYZ95" s="192"/>
      <c r="TZA95" s="192"/>
      <c r="TZB95" s="192"/>
      <c r="TZC95" s="192"/>
      <c r="TZD95" s="192"/>
      <c r="TZE95" s="192"/>
      <c r="TZF95" s="192"/>
      <c r="TZG95" s="192"/>
      <c r="TZH95" s="192"/>
      <c r="TZI95" s="192"/>
      <c r="TZJ95" s="192"/>
      <c r="TZK95" s="192"/>
      <c r="TZL95" s="192"/>
      <c r="TZM95" s="192"/>
      <c r="TZN95" s="192"/>
      <c r="TZO95" s="192"/>
      <c r="TZP95" s="192"/>
      <c r="TZQ95" s="192"/>
      <c r="TZR95" s="192"/>
      <c r="TZS95" s="192"/>
      <c r="TZT95" s="192"/>
      <c r="TZU95" s="192"/>
      <c r="TZV95" s="192"/>
      <c r="TZW95" s="192"/>
      <c r="TZX95" s="192"/>
      <c r="TZY95" s="192"/>
      <c r="TZZ95" s="192"/>
      <c r="UAA95" s="192"/>
      <c r="UAB95" s="192"/>
      <c r="UAC95" s="192"/>
      <c r="UAD95" s="192"/>
      <c r="UAE95" s="192"/>
      <c r="UAF95" s="192"/>
      <c r="UAG95" s="192"/>
      <c r="UAH95" s="192"/>
      <c r="UAI95" s="192"/>
      <c r="UAJ95" s="192"/>
      <c r="UAK95" s="192"/>
      <c r="UAL95" s="192"/>
      <c r="UAM95" s="192"/>
      <c r="UAN95" s="192"/>
      <c r="UAO95" s="192"/>
      <c r="UAP95" s="192"/>
      <c r="UAQ95" s="192"/>
      <c r="UAR95" s="192"/>
      <c r="UAS95" s="192"/>
      <c r="UAT95" s="192"/>
      <c r="UAU95" s="192"/>
      <c r="UAV95" s="192"/>
      <c r="UAW95" s="192"/>
      <c r="UAX95" s="192"/>
      <c r="UAY95" s="192"/>
      <c r="UAZ95" s="192"/>
      <c r="UBA95" s="192"/>
      <c r="UBB95" s="192"/>
      <c r="UBC95" s="192"/>
      <c r="UBD95" s="192"/>
      <c r="UBE95" s="192"/>
      <c r="UBF95" s="192"/>
      <c r="UBG95" s="192"/>
      <c r="UBH95" s="192"/>
      <c r="UBI95" s="192"/>
      <c r="UBJ95" s="192"/>
      <c r="UBK95" s="192"/>
      <c r="UBL95" s="192"/>
      <c r="UBM95" s="192"/>
      <c r="UBN95" s="192"/>
      <c r="UBO95" s="192"/>
      <c r="UBP95" s="192"/>
      <c r="UBQ95" s="192"/>
      <c r="UBR95" s="192"/>
      <c r="UBS95" s="192"/>
      <c r="UBT95" s="192"/>
      <c r="UBU95" s="192"/>
      <c r="UBV95" s="192"/>
      <c r="UBW95" s="192"/>
      <c r="UBX95" s="192"/>
      <c r="UBY95" s="192"/>
      <c r="UBZ95" s="192"/>
      <c r="UCA95" s="192"/>
      <c r="UCB95" s="192"/>
      <c r="UCC95" s="192"/>
      <c r="UCD95" s="192"/>
      <c r="UCE95" s="192"/>
      <c r="UCF95" s="192"/>
      <c r="UCG95" s="192"/>
      <c r="UCH95" s="192"/>
      <c r="UCI95" s="192"/>
      <c r="UCJ95" s="192"/>
      <c r="UCK95" s="192"/>
      <c r="UCL95" s="192"/>
      <c r="UCM95" s="192"/>
      <c r="UCN95" s="192"/>
      <c r="UCO95" s="192"/>
      <c r="UCP95" s="192"/>
      <c r="UCQ95" s="192"/>
      <c r="UCR95" s="192"/>
      <c r="UCS95" s="192"/>
      <c r="UCT95" s="192"/>
      <c r="UCU95" s="192"/>
      <c r="UCV95" s="192"/>
      <c r="UCW95" s="192"/>
      <c r="UCX95" s="192"/>
      <c r="UCY95" s="192"/>
      <c r="UCZ95" s="192"/>
      <c r="UDA95" s="192"/>
      <c r="UDB95" s="192"/>
      <c r="UDC95" s="192"/>
      <c r="UDD95" s="192"/>
      <c r="UDE95" s="192"/>
      <c r="UDF95" s="192"/>
      <c r="UDG95" s="192"/>
      <c r="UDH95" s="192"/>
      <c r="UDI95" s="192"/>
      <c r="UDJ95" s="192"/>
      <c r="UDK95" s="192"/>
      <c r="UDL95" s="192"/>
      <c r="UDM95" s="192"/>
      <c r="UDN95" s="192"/>
      <c r="UDO95" s="192"/>
      <c r="UDP95" s="192"/>
      <c r="UDQ95" s="192"/>
      <c r="UDR95" s="192"/>
      <c r="UDS95" s="192"/>
      <c r="UDT95" s="192"/>
      <c r="UDU95" s="192"/>
      <c r="UDV95" s="192"/>
      <c r="UDW95" s="192"/>
      <c r="UDX95" s="192"/>
      <c r="UDY95" s="192"/>
      <c r="UDZ95" s="192"/>
      <c r="UEA95" s="192"/>
      <c r="UEB95" s="192"/>
      <c r="UEC95" s="192"/>
      <c r="UED95" s="192"/>
      <c r="UEE95" s="192"/>
      <c r="UEF95" s="192"/>
      <c r="UEG95" s="192"/>
      <c r="UEH95" s="192"/>
      <c r="UEI95" s="192"/>
      <c r="UEJ95" s="192"/>
      <c r="UEK95" s="192"/>
      <c r="UEL95" s="192"/>
      <c r="UEM95" s="192"/>
      <c r="UEN95" s="192"/>
      <c r="UEO95" s="192"/>
      <c r="UEP95" s="192"/>
      <c r="UEQ95" s="192"/>
      <c r="UER95" s="192"/>
      <c r="UES95" s="192"/>
      <c r="UET95" s="192"/>
      <c r="UEU95" s="192"/>
      <c r="UEV95" s="192"/>
      <c r="UEW95" s="192"/>
      <c r="UEX95" s="192"/>
      <c r="UEY95" s="192"/>
      <c r="UEZ95" s="192"/>
      <c r="UFA95" s="192"/>
      <c r="UFB95" s="192"/>
      <c r="UFC95" s="192"/>
      <c r="UFD95" s="192"/>
      <c r="UFE95" s="192"/>
      <c r="UFF95" s="192"/>
      <c r="UFG95" s="192"/>
      <c r="UFH95" s="192"/>
      <c r="UFI95" s="192"/>
      <c r="UFJ95" s="192"/>
      <c r="UFK95" s="192"/>
      <c r="UFL95" s="192"/>
      <c r="UFM95" s="192"/>
      <c r="UFN95" s="192"/>
      <c r="UFO95" s="192"/>
      <c r="UFP95" s="192"/>
      <c r="UFQ95" s="192"/>
      <c r="UFR95" s="192"/>
      <c r="UFS95" s="192"/>
      <c r="UFT95" s="192"/>
      <c r="UFU95" s="192"/>
      <c r="UFV95" s="192"/>
      <c r="UFW95" s="192"/>
      <c r="UFX95" s="192"/>
      <c r="UFY95" s="192"/>
      <c r="UFZ95" s="192"/>
      <c r="UGA95" s="192"/>
      <c r="UGB95" s="192"/>
      <c r="UGC95" s="192"/>
      <c r="UGD95" s="192"/>
      <c r="UGE95" s="192"/>
      <c r="UGF95" s="192"/>
      <c r="UGG95" s="192"/>
      <c r="UGH95" s="192"/>
      <c r="UGI95" s="192"/>
      <c r="UGJ95" s="192"/>
      <c r="UGK95" s="192"/>
      <c r="UGL95" s="192"/>
      <c r="UGM95" s="192"/>
      <c r="UGN95" s="192"/>
      <c r="UGO95" s="192"/>
      <c r="UGP95" s="192"/>
      <c r="UGQ95" s="192"/>
      <c r="UGR95" s="192"/>
      <c r="UGS95" s="192"/>
      <c r="UGT95" s="192"/>
      <c r="UGU95" s="192"/>
      <c r="UGV95" s="192"/>
      <c r="UGW95" s="192"/>
      <c r="UGX95" s="192"/>
      <c r="UGY95" s="192"/>
      <c r="UGZ95" s="192"/>
      <c r="UHA95" s="192"/>
      <c r="UHB95" s="192"/>
      <c r="UHC95" s="192"/>
      <c r="UHD95" s="192"/>
      <c r="UHE95" s="192"/>
      <c r="UHF95" s="192"/>
      <c r="UHG95" s="192"/>
      <c r="UHH95" s="192"/>
      <c r="UHI95" s="192"/>
      <c r="UHJ95" s="192"/>
      <c r="UHK95" s="192"/>
      <c r="UHL95" s="192"/>
      <c r="UHM95" s="192"/>
      <c r="UHN95" s="192"/>
      <c r="UHO95" s="192"/>
      <c r="UHP95" s="192"/>
      <c r="UHQ95" s="192"/>
      <c r="UHR95" s="192"/>
      <c r="UHS95" s="192"/>
      <c r="UHT95" s="192"/>
      <c r="UHU95" s="192"/>
      <c r="UHV95" s="192"/>
      <c r="UHW95" s="192"/>
      <c r="UHX95" s="192"/>
      <c r="UHY95" s="192"/>
      <c r="UHZ95" s="192"/>
      <c r="UIA95" s="192"/>
      <c r="UIB95" s="192"/>
      <c r="UIC95" s="192"/>
      <c r="UID95" s="192"/>
      <c r="UIE95" s="192"/>
      <c r="UIF95" s="192"/>
      <c r="UIG95" s="192"/>
      <c r="UIH95" s="192"/>
      <c r="UII95" s="192"/>
      <c r="UIJ95" s="192"/>
      <c r="UIK95" s="192"/>
      <c r="UIL95" s="192"/>
      <c r="UIM95" s="192"/>
      <c r="UIN95" s="192"/>
      <c r="UIO95" s="192"/>
      <c r="UIP95" s="192"/>
      <c r="UIQ95" s="192"/>
      <c r="UIR95" s="192"/>
      <c r="UIS95" s="192"/>
      <c r="UIT95" s="192"/>
      <c r="UIU95" s="192"/>
      <c r="UIV95" s="192"/>
      <c r="UIW95" s="192"/>
      <c r="UIX95" s="192"/>
      <c r="UIY95" s="192"/>
      <c r="UIZ95" s="192"/>
      <c r="UJA95" s="192"/>
      <c r="UJB95" s="192"/>
      <c r="UJC95" s="192"/>
      <c r="UJD95" s="192"/>
      <c r="UJE95" s="192"/>
      <c r="UJF95" s="192"/>
      <c r="UJG95" s="192"/>
      <c r="UJH95" s="192"/>
      <c r="UJI95" s="192"/>
      <c r="UJJ95" s="192"/>
      <c r="UJK95" s="192"/>
      <c r="UJL95" s="192"/>
      <c r="UJM95" s="192"/>
      <c r="UJN95" s="192"/>
      <c r="UJO95" s="192"/>
      <c r="UJP95" s="192"/>
      <c r="UJQ95" s="192"/>
      <c r="UJR95" s="192"/>
      <c r="UJS95" s="192"/>
      <c r="UJT95" s="192"/>
      <c r="UJU95" s="192"/>
      <c r="UJV95" s="192"/>
      <c r="UJW95" s="192"/>
      <c r="UJX95" s="192"/>
      <c r="UJY95" s="192"/>
      <c r="UJZ95" s="192"/>
      <c r="UKA95" s="192"/>
      <c r="UKB95" s="192"/>
      <c r="UKC95" s="192"/>
      <c r="UKD95" s="192"/>
      <c r="UKE95" s="192"/>
      <c r="UKF95" s="192"/>
      <c r="UKG95" s="192"/>
      <c r="UKH95" s="192"/>
      <c r="UKI95" s="192"/>
      <c r="UKJ95" s="192"/>
      <c r="UKK95" s="192"/>
      <c r="UKL95" s="192"/>
      <c r="UKM95" s="192"/>
      <c r="UKN95" s="192"/>
      <c r="UKO95" s="192"/>
      <c r="UKP95" s="192"/>
      <c r="UKQ95" s="192"/>
      <c r="UKR95" s="192"/>
      <c r="UKS95" s="192"/>
      <c r="UKT95" s="192"/>
      <c r="UKU95" s="192"/>
      <c r="UKV95" s="192"/>
      <c r="UKW95" s="192"/>
      <c r="UKX95" s="192"/>
      <c r="UKY95" s="192"/>
      <c r="UKZ95" s="192"/>
      <c r="ULA95" s="192"/>
      <c r="ULB95" s="192"/>
      <c r="ULC95" s="192"/>
      <c r="ULD95" s="192"/>
      <c r="ULE95" s="192"/>
      <c r="ULF95" s="192"/>
      <c r="ULG95" s="192"/>
      <c r="ULH95" s="192"/>
      <c r="ULI95" s="192"/>
      <c r="ULJ95" s="192"/>
      <c r="ULK95" s="192"/>
      <c r="ULL95" s="192"/>
      <c r="ULM95" s="192"/>
      <c r="ULN95" s="192"/>
      <c r="ULO95" s="192"/>
      <c r="ULP95" s="192"/>
      <c r="ULQ95" s="192"/>
      <c r="ULR95" s="192"/>
      <c r="ULS95" s="192"/>
      <c r="ULT95" s="192"/>
      <c r="ULU95" s="192"/>
      <c r="ULV95" s="192"/>
      <c r="ULW95" s="192"/>
      <c r="ULX95" s="192"/>
      <c r="ULY95" s="192"/>
      <c r="ULZ95" s="192"/>
      <c r="UMA95" s="192"/>
      <c r="UMB95" s="192"/>
      <c r="UMC95" s="192"/>
      <c r="UMD95" s="192"/>
      <c r="UME95" s="192"/>
      <c r="UMF95" s="192"/>
      <c r="UMG95" s="192"/>
      <c r="UMH95" s="192"/>
      <c r="UMI95" s="192"/>
      <c r="UMJ95" s="192"/>
      <c r="UMK95" s="192"/>
      <c r="UML95" s="192"/>
      <c r="UMM95" s="192"/>
      <c r="UMN95" s="192"/>
      <c r="UMO95" s="192"/>
      <c r="UMP95" s="192"/>
      <c r="UMQ95" s="192"/>
      <c r="UMR95" s="192"/>
      <c r="UMS95" s="192"/>
      <c r="UMT95" s="192"/>
      <c r="UMU95" s="192"/>
      <c r="UMV95" s="192"/>
      <c r="UMW95" s="192"/>
      <c r="UMX95" s="192"/>
      <c r="UMY95" s="192"/>
      <c r="UMZ95" s="192"/>
      <c r="UNA95" s="192"/>
      <c r="UNB95" s="192"/>
      <c r="UNC95" s="192"/>
      <c r="UND95" s="192"/>
      <c r="UNE95" s="192"/>
      <c r="UNF95" s="192"/>
      <c r="UNG95" s="192"/>
      <c r="UNH95" s="192"/>
      <c r="UNI95" s="192"/>
      <c r="UNJ95" s="192"/>
      <c r="UNK95" s="192"/>
      <c r="UNL95" s="192"/>
      <c r="UNM95" s="192"/>
      <c r="UNN95" s="192"/>
      <c r="UNO95" s="192"/>
      <c r="UNP95" s="192"/>
      <c r="UNQ95" s="192"/>
      <c r="UNR95" s="192"/>
      <c r="UNS95" s="192"/>
      <c r="UNT95" s="192"/>
      <c r="UNU95" s="192"/>
      <c r="UNV95" s="192"/>
      <c r="UNW95" s="192"/>
      <c r="UNX95" s="192"/>
      <c r="UNY95" s="192"/>
      <c r="UNZ95" s="192"/>
      <c r="UOA95" s="192"/>
      <c r="UOB95" s="192"/>
      <c r="UOC95" s="192"/>
      <c r="UOD95" s="192"/>
      <c r="UOE95" s="192"/>
      <c r="UOF95" s="192"/>
      <c r="UOG95" s="192"/>
      <c r="UOH95" s="192"/>
      <c r="UOI95" s="192"/>
      <c r="UOJ95" s="192"/>
      <c r="UOK95" s="192"/>
      <c r="UOL95" s="192"/>
      <c r="UOM95" s="192"/>
      <c r="UON95" s="192"/>
      <c r="UOO95" s="192"/>
      <c r="UOP95" s="192"/>
      <c r="UOQ95" s="192"/>
      <c r="UOR95" s="192"/>
      <c r="UOS95" s="192"/>
      <c r="UOT95" s="192"/>
      <c r="UOU95" s="192"/>
      <c r="UOV95" s="192"/>
      <c r="UOW95" s="192"/>
      <c r="UOX95" s="192"/>
      <c r="UOY95" s="192"/>
      <c r="UOZ95" s="192"/>
      <c r="UPA95" s="192"/>
      <c r="UPB95" s="192"/>
      <c r="UPC95" s="192"/>
      <c r="UPD95" s="192"/>
      <c r="UPE95" s="192"/>
      <c r="UPF95" s="192"/>
      <c r="UPG95" s="192"/>
      <c r="UPH95" s="192"/>
      <c r="UPI95" s="192"/>
      <c r="UPJ95" s="192"/>
      <c r="UPK95" s="192"/>
      <c r="UPL95" s="192"/>
      <c r="UPM95" s="192"/>
      <c r="UPN95" s="192"/>
      <c r="UPO95" s="192"/>
      <c r="UPP95" s="192"/>
      <c r="UPQ95" s="192"/>
      <c r="UPR95" s="192"/>
      <c r="UPS95" s="192"/>
      <c r="UPT95" s="192"/>
      <c r="UPU95" s="192"/>
      <c r="UPV95" s="192"/>
      <c r="UPW95" s="192"/>
      <c r="UPX95" s="192"/>
      <c r="UPY95" s="192"/>
      <c r="UPZ95" s="192"/>
      <c r="UQA95" s="192"/>
      <c r="UQB95" s="192"/>
      <c r="UQC95" s="192"/>
      <c r="UQD95" s="192"/>
      <c r="UQE95" s="192"/>
      <c r="UQF95" s="192"/>
      <c r="UQG95" s="192"/>
      <c r="UQH95" s="192"/>
      <c r="UQI95" s="192"/>
      <c r="UQJ95" s="192"/>
      <c r="UQK95" s="192"/>
      <c r="UQL95" s="192"/>
      <c r="UQM95" s="192"/>
      <c r="UQN95" s="192"/>
      <c r="UQO95" s="192"/>
      <c r="UQP95" s="192"/>
      <c r="UQQ95" s="192"/>
      <c r="UQR95" s="192"/>
      <c r="UQS95" s="192"/>
      <c r="UQT95" s="192"/>
      <c r="UQU95" s="192"/>
      <c r="UQV95" s="192"/>
      <c r="UQW95" s="192"/>
      <c r="UQX95" s="192"/>
      <c r="UQY95" s="192"/>
      <c r="UQZ95" s="192"/>
      <c r="URA95" s="192"/>
      <c r="URB95" s="192"/>
      <c r="URC95" s="192"/>
      <c r="URD95" s="192"/>
      <c r="URE95" s="192"/>
      <c r="URF95" s="192"/>
      <c r="URG95" s="192"/>
      <c r="URH95" s="192"/>
      <c r="URI95" s="192"/>
      <c r="URJ95" s="192"/>
      <c r="URK95" s="192"/>
      <c r="URL95" s="192"/>
      <c r="URM95" s="192"/>
      <c r="URN95" s="192"/>
      <c r="URO95" s="192"/>
      <c r="URP95" s="192"/>
      <c r="URQ95" s="192"/>
      <c r="URR95" s="192"/>
      <c r="URS95" s="192"/>
      <c r="URT95" s="192"/>
      <c r="URU95" s="192"/>
      <c r="URV95" s="192"/>
      <c r="URW95" s="192"/>
      <c r="URX95" s="192"/>
      <c r="URY95" s="192"/>
      <c r="URZ95" s="192"/>
      <c r="USA95" s="192"/>
      <c r="USB95" s="192"/>
      <c r="USC95" s="192"/>
      <c r="USD95" s="192"/>
      <c r="USE95" s="192"/>
      <c r="USF95" s="192"/>
      <c r="USG95" s="192"/>
      <c r="USH95" s="192"/>
      <c r="USI95" s="192"/>
      <c r="USJ95" s="192"/>
      <c r="USK95" s="192"/>
      <c r="USL95" s="192"/>
      <c r="USM95" s="192"/>
      <c r="USN95" s="192"/>
      <c r="USO95" s="192"/>
      <c r="USP95" s="192"/>
      <c r="USQ95" s="192"/>
      <c r="USR95" s="192"/>
      <c r="USS95" s="192"/>
      <c r="UST95" s="192"/>
      <c r="USU95" s="192"/>
      <c r="USV95" s="192"/>
      <c r="USW95" s="192"/>
      <c r="USX95" s="192"/>
      <c r="USY95" s="192"/>
      <c r="USZ95" s="192"/>
      <c r="UTA95" s="192"/>
      <c r="UTB95" s="192"/>
      <c r="UTC95" s="192"/>
      <c r="UTD95" s="192"/>
      <c r="UTE95" s="192"/>
      <c r="UTF95" s="192"/>
      <c r="UTG95" s="192"/>
      <c r="UTH95" s="192"/>
      <c r="UTI95" s="192"/>
      <c r="UTJ95" s="192"/>
      <c r="UTK95" s="192"/>
      <c r="UTL95" s="192"/>
      <c r="UTM95" s="192"/>
      <c r="UTN95" s="192"/>
      <c r="UTO95" s="192"/>
      <c r="UTP95" s="192"/>
      <c r="UTQ95" s="192"/>
      <c r="UTR95" s="192"/>
      <c r="UTS95" s="192"/>
      <c r="UTT95" s="192"/>
      <c r="UTU95" s="192"/>
      <c r="UTV95" s="192"/>
      <c r="UTW95" s="192"/>
      <c r="UTX95" s="192"/>
      <c r="UTY95" s="192"/>
      <c r="UTZ95" s="192"/>
      <c r="UUA95" s="192"/>
      <c r="UUB95" s="192"/>
      <c r="UUC95" s="192"/>
      <c r="UUD95" s="192"/>
      <c r="UUE95" s="192"/>
      <c r="UUF95" s="192"/>
      <c r="UUG95" s="192"/>
      <c r="UUH95" s="192"/>
      <c r="UUI95" s="192"/>
      <c r="UUJ95" s="192"/>
      <c r="UUK95" s="192"/>
      <c r="UUL95" s="192"/>
      <c r="UUM95" s="192"/>
      <c r="UUN95" s="192"/>
      <c r="UUO95" s="192"/>
      <c r="UUP95" s="192"/>
      <c r="UUQ95" s="192"/>
      <c r="UUR95" s="192"/>
      <c r="UUS95" s="192"/>
      <c r="UUT95" s="192"/>
      <c r="UUU95" s="192"/>
      <c r="UUV95" s="192"/>
      <c r="UUW95" s="192"/>
      <c r="UUX95" s="192"/>
      <c r="UUY95" s="192"/>
      <c r="UUZ95" s="192"/>
      <c r="UVA95" s="192"/>
      <c r="UVB95" s="192"/>
      <c r="UVC95" s="192"/>
      <c r="UVD95" s="192"/>
      <c r="UVE95" s="192"/>
      <c r="UVF95" s="192"/>
      <c r="UVG95" s="192"/>
      <c r="UVH95" s="192"/>
      <c r="UVI95" s="192"/>
      <c r="UVJ95" s="192"/>
      <c r="UVK95" s="192"/>
      <c r="UVL95" s="192"/>
      <c r="UVM95" s="192"/>
      <c r="UVN95" s="192"/>
      <c r="UVO95" s="192"/>
      <c r="UVP95" s="192"/>
      <c r="UVQ95" s="192"/>
      <c r="UVR95" s="192"/>
      <c r="UVS95" s="192"/>
      <c r="UVT95" s="192"/>
      <c r="UVU95" s="192"/>
      <c r="UVV95" s="192"/>
      <c r="UVW95" s="192"/>
      <c r="UVX95" s="192"/>
      <c r="UVY95" s="192"/>
      <c r="UVZ95" s="192"/>
      <c r="UWA95" s="192"/>
      <c r="UWB95" s="192"/>
      <c r="UWC95" s="192"/>
      <c r="UWD95" s="192"/>
      <c r="UWE95" s="192"/>
      <c r="UWF95" s="192"/>
      <c r="UWG95" s="192"/>
      <c r="UWH95" s="192"/>
      <c r="UWI95" s="192"/>
      <c r="UWJ95" s="192"/>
      <c r="UWK95" s="192"/>
      <c r="UWL95" s="192"/>
      <c r="UWM95" s="192"/>
      <c r="UWN95" s="192"/>
      <c r="UWO95" s="192"/>
      <c r="UWP95" s="192"/>
      <c r="UWQ95" s="192"/>
      <c r="UWR95" s="192"/>
      <c r="UWS95" s="192"/>
      <c r="UWT95" s="192"/>
      <c r="UWU95" s="192"/>
      <c r="UWV95" s="192"/>
      <c r="UWW95" s="192"/>
      <c r="UWX95" s="192"/>
      <c r="UWY95" s="192"/>
      <c r="UWZ95" s="192"/>
      <c r="UXA95" s="192"/>
      <c r="UXB95" s="192"/>
      <c r="UXC95" s="192"/>
      <c r="UXD95" s="192"/>
      <c r="UXE95" s="192"/>
      <c r="UXF95" s="192"/>
      <c r="UXG95" s="192"/>
      <c r="UXH95" s="192"/>
      <c r="UXI95" s="192"/>
      <c r="UXJ95" s="192"/>
      <c r="UXK95" s="192"/>
      <c r="UXL95" s="192"/>
      <c r="UXM95" s="192"/>
      <c r="UXN95" s="192"/>
      <c r="UXO95" s="192"/>
      <c r="UXP95" s="192"/>
      <c r="UXQ95" s="192"/>
      <c r="UXR95" s="192"/>
      <c r="UXS95" s="192"/>
      <c r="UXT95" s="192"/>
      <c r="UXU95" s="192"/>
      <c r="UXV95" s="192"/>
      <c r="UXW95" s="192"/>
      <c r="UXX95" s="192"/>
      <c r="UXY95" s="192"/>
      <c r="UXZ95" s="192"/>
      <c r="UYA95" s="192"/>
      <c r="UYB95" s="192"/>
      <c r="UYC95" s="192"/>
      <c r="UYD95" s="192"/>
      <c r="UYE95" s="192"/>
      <c r="UYF95" s="192"/>
      <c r="UYG95" s="192"/>
      <c r="UYH95" s="192"/>
      <c r="UYI95" s="192"/>
      <c r="UYJ95" s="192"/>
      <c r="UYK95" s="192"/>
      <c r="UYL95" s="192"/>
      <c r="UYM95" s="192"/>
      <c r="UYN95" s="192"/>
      <c r="UYO95" s="192"/>
      <c r="UYP95" s="192"/>
      <c r="UYQ95" s="192"/>
      <c r="UYR95" s="192"/>
      <c r="UYS95" s="192"/>
      <c r="UYT95" s="192"/>
      <c r="UYU95" s="192"/>
      <c r="UYV95" s="192"/>
      <c r="UYW95" s="192"/>
      <c r="UYX95" s="192"/>
      <c r="UYY95" s="192"/>
      <c r="UYZ95" s="192"/>
      <c r="UZA95" s="192"/>
      <c r="UZB95" s="192"/>
      <c r="UZC95" s="192"/>
      <c r="UZD95" s="192"/>
      <c r="UZE95" s="192"/>
      <c r="UZF95" s="192"/>
      <c r="UZG95" s="192"/>
      <c r="UZH95" s="192"/>
      <c r="UZI95" s="192"/>
      <c r="UZJ95" s="192"/>
      <c r="UZK95" s="192"/>
      <c r="UZL95" s="192"/>
      <c r="UZM95" s="192"/>
      <c r="UZN95" s="192"/>
      <c r="UZO95" s="192"/>
      <c r="UZP95" s="192"/>
      <c r="UZQ95" s="192"/>
      <c r="UZR95" s="192"/>
      <c r="UZS95" s="192"/>
      <c r="UZT95" s="192"/>
      <c r="UZU95" s="192"/>
      <c r="UZV95" s="192"/>
      <c r="UZW95" s="192"/>
      <c r="UZX95" s="192"/>
      <c r="UZY95" s="192"/>
      <c r="UZZ95" s="192"/>
      <c r="VAA95" s="192"/>
      <c r="VAB95" s="192"/>
      <c r="VAC95" s="192"/>
      <c r="VAD95" s="192"/>
      <c r="VAE95" s="192"/>
      <c r="VAF95" s="192"/>
      <c r="VAG95" s="192"/>
      <c r="VAH95" s="192"/>
      <c r="VAI95" s="192"/>
      <c r="VAJ95" s="192"/>
      <c r="VAK95" s="192"/>
      <c r="VAL95" s="192"/>
      <c r="VAM95" s="192"/>
      <c r="VAN95" s="192"/>
      <c r="VAO95" s="192"/>
      <c r="VAP95" s="192"/>
      <c r="VAQ95" s="192"/>
      <c r="VAR95" s="192"/>
      <c r="VAS95" s="192"/>
      <c r="VAT95" s="192"/>
      <c r="VAU95" s="192"/>
      <c r="VAV95" s="192"/>
      <c r="VAW95" s="192"/>
      <c r="VAX95" s="192"/>
      <c r="VAY95" s="192"/>
      <c r="VAZ95" s="192"/>
      <c r="VBA95" s="192"/>
      <c r="VBB95" s="192"/>
      <c r="VBC95" s="192"/>
      <c r="VBD95" s="192"/>
      <c r="VBE95" s="192"/>
      <c r="VBF95" s="192"/>
      <c r="VBG95" s="192"/>
      <c r="VBH95" s="192"/>
      <c r="VBI95" s="192"/>
      <c r="VBJ95" s="192"/>
      <c r="VBK95" s="192"/>
      <c r="VBL95" s="192"/>
      <c r="VBM95" s="192"/>
      <c r="VBN95" s="192"/>
      <c r="VBO95" s="192"/>
      <c r="VBP95" s="192"/>
      <c r="VBQ95" s="192"/>
      <c r="VBR95" s="192"/>
      <c r="VBS95" s="192"/>
      <c r="VBT95" s="192"/>
      <c r="VBU95" s="192"/>
      <c r="VBV95" s="192"/>
      <c r="VBW95" s="192"/>
      <c r="VBX95" s="192"/>
      <c r="VBY95" s="192"/>
      <c r="VBZ95" s="192"/>
      <c r="VCA95" s="192"/>
      <c r="VCB95" s="192"/>
      <c r="VCC95" s="192"/>
      <c r="VCD95" s="192"/>
      <c r="VCE95" s="192"/>
      <c r="VCF95" s="192"/>
      <c r="VCG95" s="192"/>
      <c r="VCH95" s="192"/>
      <c r="VCI95" s="192"/>
      <c r="VCJ95" s="192"/>
      <c r="VCK95" s="192"/>
      <c r="VCL95" s="192"/>
      <c r="VCM95" s="192"/>
      <c r="VCN95" s="192"/>
      <c r="VCO95" s="192"/>
      <c r="VCP95" s="192"/>
      <c r="VCQ95" s="192"/>
      <c r="VCR95" s="192"/>
      <c r="VCS95" s="192"/>
      <c r="VCT95" s="192"/>
      <c r="VCU95" s="192"/>
      <c r="VCV95" s="192"/>
      <c r="VCW95" s="192"/>
      <c r="VCX95" s="192"/>
      <c r="VCY95" s="192"/>
      <c r="VCZ95" s="192"/>
      <c r="VDA95" s="192"/>
      <c r="VDB95" s="192"/>
      <c r="VDC95" s="192"/>
      <c r="VDD95" s="192"/>
      <c r="VDE95" s="192"/>
      <c r="VDF95" s="192"/>
      <c r="VDG95" s="192"/>
      <c r="VDH95" s="192"/>
      <c r="VDI95" s="192"/>
      <c r="VDJ95" s="192"/>
      <c r="VDK95" s="192"/>
      <c r="VDL95" s="192"/>
      <c r="VDM95" s="192"/>
      <c r="VDN95" s="192"/>
      <c r="VDO95" s="192"/>
      <c r="VDP95" s="192"/>
      <c r="VDQ95" s="192"/>
      <c r="VDR95" s="192"/>
      <c r="VDS95" s="192"/>
      <c r="VDT95" s="192"/>
      <c r="VDU95" s="192"/>
      <c r="VDV95" s="192"/>
      <c r="VDW95" s="192"/>
      <c r="VDX95" s="192"/>
      <c r="VDY95" s="192"/>
      <c r="VDZ95" s="192"/>
      <c r="VEA95" s="192"/>
      <c r="VEB95" s="192"/>
      <c r="VEC95" s="192"/>
      <c r="VED95" s="192"/>
      <c r="VEE95" s="192"/>
      <c r="VEF95" s="192"/>
      <c r="VEG95" s="192"/>
      <c r="VEH95" s="192"/>
      <c r="VEI95" s="192"/>
      <c r="VEJ95" s="192"/>
      <c r="VEK95" s="192"/>
      <c r="VEL95" s="192"/>
      <c r="VEM95" s="192"/>
      <c r="VEN95" s="192"/>
      <c r="VEO95" s="192"/>
      <c r="VEP95" s="192"/>
      <c r="VEQ95" s="192"/>
      <c r="VER95" s="192"/>
      <c r="VES95" s="192"/>
      <c r="VET95" s="192"/>
      <c r="VEU95" s="192"/>
      <c r="VEV95" s="192"/>
      <c r="VEW95" s="192"/>
      <c r="VEX95" s="192"/>
      <c r="VEY95" s="192"/>
      <c r="VEZ95" s="192"/>
      <c r="VFA95" s="192"/>
      <c r="VFB95" s="192"/>
      <c r="VFC95" s="192"/>
      <c r="VFD95" s="192"/>
      <c r="VFE95" s="192"/>
      <c r="VFF95" s="192"/>
      <c r="VFG95" s="192"/>
      <c r="VFH95" s="192"/>
      <c r="VFI95" s="192"/>
      <c r="VFJ95" s="192"/>
      <c r="VFK95" s="192"/>
      <c r="VFL95" s="192"/>
      <c r="VFM95" s="192"/>
      <c r="VFN95" s="192"/>
      <c r="VFO95" s="192"/>
      <c r="VFP95" s="192"/>
      <c r="VFQ95" s="192"/>
      <c r="VFR95" s="192"/>
      <c r="VFS95" s="192"/>
      <c r="VFT95" s="192"/>
      <c r="VFU95" s="192"/>
      <c r="VFV95" s="192"/>
      <c r="VFW95" s="192"/>
      <c r="VFX95" s="192"/>
      <c r="VFY95" s="192"/>
      <c r="VFZ95" s="192"/>
      <c r="VGA95" s="192"/>
      <c r="VGB95" s="192"/>
      <c r="VGC95" s="192"/>
      <c r="VGD95" s="192"/>
      <c r="VGE95" s="192"/>
      <c r="VGF95" s="192"/>
      <c r="VGG95" s="192"/>
      <c r="VGH95" s="192"/>
      <c r="VGI95" s="192"/>
      <c r="VGJ95" s="192"/>
      <c r="VGK95" s="192"/>
      <c r="VGL95" s="192"/>
      <c r="VGM95" s="192"/>
      <c r="VGN95" s="192"/>
      <c r="VGO95" s="192"/>
      <c r="VGP95" s="192"/>
      <c r="VGQ95" s="192"/>
      <c r="VGR95" s="192"/>
      <c r="VGS95" s="192"/>
      <c r="VGT95" s="192"/>
      <c r="VGU95" s="192"/>
      <c r="VGV95" s="192"/>
      <c r="VGW95" s="192"/>
      <c r="VGX95" s="192"/>
      <c r="VGY95" s="192"/>
      <c r="VGZ95" s="192"/>
      <c r="VHA95" s="192"/>
      <c r="VHB95" s="192"/>
      <c r="VHC95" s="192"/>
      <c r="VHD95" s="192"/>
      <c r="VHE95" s="192"/>
      <c r="VHF95" s="192"/>
      <c r="VHG95" s="192"/>
      <c r="VHH95" s="192"/>
      <c r="VHI95" s="192"/>
      <c r="VHJ95" s="192"/>
      <c r="VHK95" s="192"/>
      <c r="VHL95" s="192"/>
      <c r="VHM95" s="192"/>
      <c r="VHN95" s="192"/>
      <c r="VHO95" s="192"/>
      <c r="VHP95" s="192"/>
      <c r="VHQ95" s="192"/>
      <c r="VHR95" s="192"/>
      <c r="VHS95" s="192"/>
      <c r="VHT95" s="192"/>
      <c r="VHU95" s="192"/>
      <c r="VHV95" s="192"/>
      <c r="VHW95" s="192"/>
      <c r="VHX95" s="192"/>
      <c r="VHY95" s="192"/>
      <c r="VHZ95" s="192"/>
      <c r="VIA95" s="192"/>
      <c r="VIB95" s="192"/>
      <c r="VIC95" s="192"/>
      <c r="VID95" s="192"/>
      <c r="VIE95" s="192"/>
      <c r="VIF95" s="192"/>
      <c r="VIG95" s="192"/>
      <c r="VIH95" s="192"/>
      <c r="VII95" s="192"/>
      <c r="VIJ95" s="192"/>
      <c r="VIK95" s="192"/>
      <c r="VIL95" s="192"/>
      <c r="VIM95" s="192"/>
      <c r="VIN95" s="192"/>
      <c r="VIO95" s="192"/>
      <c r="VIP95" s="192"/>
      <c r="VIQ95" s="192"/>
      <c r="VIR95" s="192"/>
      <c r="VIS95" s="192"/>
      <c r="VIT95" s="192"/>
      <c r="VIU95" s="192"/>
      <c r="VIV95" s="192"/>
      <c r="VIW95" s="192"/>
      <c r="VIX95" s="192"/>
      <c r="VIY95" s="192"/>
      <c r="VIZ95" s="192"/>
      <c r="VJA95" s="192"/>
      <c r="VJB95" s="192"/>
      <c r="VJC95" s="192"/>
      <c r="VJD95" s="192"/>
      <c r="VJE95" s="192"/>
      <c r="VJF95" s="192"/>
      <c r="VJG95" s="192"/>
      <c r="VJH95" s="192"/>
      <c r="VJI95" s="192"/>
      <c r="VJJ95" s="192"/>
      <c r="VJK95" s="192"/>
      <c r="VJL95" s="192"/>
      <c r="VJM95" s="192"/>
      <c r="VJN95" s="192"/>
      <c r="VJO95" s="192"/>
      <c r="VJP95" s="192"/>
      <c r="VJQ95" s="192"/>
      <c r="VJR95" s="192"/>
      <c r="VJS95" s="192"/>
      <c r="VJT95" s="192"/>
      <c r="VJU95" s="192"/>
      <c r="VJV95" s="192"/>
      <c r="VJW95" s="192"/>
      <c r="VJX95" s="192"/>
      <c r="VJY95" s="192"/>
      <c r="VJZ95" s="192"/>
      <c r="VKA95" s="192"/>
      <c r="VKB95" s="192"/>
      <c r="VKC95" s="192"/>
      <c r="VKD95" s="192"/>
      <c r="VKE95" s="192"/>
      <c r="VKF95" s="192"/>
      <c r="VKG95" s="192"/>
      <c r="VKH95" s="192"/>
      <c r="VKI95" s="192"/>
      <c r="VKJ95" s="192"/>
      <c r="VKK95" s="192"/>
      <c r="VKL95" s="192"/>
      <c r="VKM95" s="192"/>
      <c r="VKN95" s="192"/>
      <c r="VKO95" s="192"/>
      <c r="VKP95" s="192"/>
      <c r="VKQ95" s="192"/>
      <c r="VKR95" s="192"/>
      <c r="VKS95" s="192"/>
      <c r="VKT95" s="192"/>
      <c r="VKU95" s="192"/>
      <c r="VKV95" s="192"/>
      <c r="VKW95" s="192"/>
      <c r="VKX95" s="192"/>
      <c r="VKY95" s="192"/>
      <c r="VKZ95" s="192"/>
      <c r="VLA95" s="192"/>
      <c r="VLB95" s="192"/>
      <c r="VLC95" s="192"/>
      <c r="VLD95" s="192"/>
      <c r="VLE95" s="192"/>
      <c r="VLF95" s="192"/>
      <c r="VLG95" s="192"/>
      <c r="VLH95" s="192"/>
      <c r="VLI95" s="192"/>
      <c r="VLJ95" s="192"/>
      <c r="VLK95" s="192"/>
      <c r="VLL95" s="192"/>
      <c r="VLM95" s="192"/>
      <c r="VLN95" s="192"/>
      <c r="VLO95" s="192"/>
      <c r="VLP95" s="192"/>
      <c r="VLQ95" s="192"/>
      <c r="VLR95" s="192"/>
      <c r="VLS95" s="192"/>
      <c r="VLT95" s="192"/>
      <c r="VLU95" s="192"/>
      <c r="VLV95" s="192"/>
      <c r="VLW95" s="192"/>
      <c r="VLX95" s="192"/>
      <c r="VLY95" s="192"/>
      <c r="VLZ95" s="192"/>
      <c r="VMA95" s="192"/>
      <c r="VMB95" s="192"/>
      <c r="VMC95" s="192"/>
      <c r="VMD95" s="192"/>
      <c r="VME95" s="192"/>
      <c r="VMF95" s="192"/>
      <c r="VMG95" s="192"/>
      <c r="VMH95" s="192"/>
      <c r="VMI95" s="192"/>
      <c r="VMJ95" s="192"/>
      <c r="VMK95" s="192"/>
      <c r="VML95" s="192"/>
      <c r="VMM95" s="192"/>
      <c r="VMN95" s="192"/>
      <c r="VMO95" s="192"/>
      <c r="VMP95" s="192"/>
      <c r="VMQ95" s="192"/>
      <c r="VMR95" s="192"/>
      <c r="VMS95" s="192"/>
      <c r="VMT95" s="192"/>
      <c r="VMU95" s="192"/>
      <c r="VMV95" s="192"/>
      <c r="VMW95" s="192"/>
      <c r="VMX95" s="192"/>
      <c r="VMY95" s="192"/>
      <c r="VMZ95" s="192"/>
      <c r="VNA95" s="192"/>
      <c r="VNB95" s="192"/>
      <c r="VNC95" s="192"/>
      <c r="VND95" s="192"/>
      <c r="VNE95" s="192"/>
      <c r="VNF95" s="192"/>
      <c r="VNG95" s="192"/>
      <c r="VNH95" s="192"/>
      <c r="VNI95" s="192"/>
      <c r="VNJ95" s="192"/>
      <c r="VNK95" s="192"/>
      <c r="VNL95" s="192"/>
      <c r="VNM95" s="192"/>
      <c r="VNN95" s="192"/>
      <c r="VNO95" s="192"/>
      <c r="VNP95" s="192"/>
      <c r="VNQ95" s="192"/>
      <c r="VNR95" s="192"/>
      <c r="VNS95" s="192"/>
      <c r="VNT95" s="192"/>
      <c r="VNU95" s="192"/>
      <c r="VNV95" s="192"/>
      <c r="VNW95" s="192"/>
      <c r="VNX95" s="192"/>
      <c r="VNY95" s="192"/>
      <c r="VNZ95" s="192"/>
      <c r="VOA95" s="192"/>
      <c r="VOB95" s="192"/>
      <c r="VOC95" s="192"/>
      <c r="VOD95" s="192"/>
      <c r="VOE95" s="192"/>
      <c r="VOF95" s="192"/>
      <c r="VOG95" s="192"/>
      <c r="VOH95" s="192"/>
      <c r="VOI95" s="192"/>
      <c r="VOJ95" s="192"/>
      <c r="VOK95" s="192"/>
      <c r="VOL95" s="192"/>
      <c r="VOM95" s="192"/>
      <c r="VON95" s="192"/>
      <c r="VOO95" s="192"/>
      <c r="VOP95" s="192"/>
      <c r="VOQ95" s="192"/>
      <c r="VOR95" s="192"/>
      <c r="VOS95" s="192"/>
      <c r="VOT95" s="192"/>
      <c r="VOU95" s="192"/>
      <c r="VOV95" s="192"/>
      <c r="VOW95" s="192"/>
      <c r="VOX95" s="192"/>
      <c r="VOY95" s="192"/>
      <c r="VOZ95" s="192"/>
      <c r="VPA95" s="192"/>
      <c r="VPB95" s="192"/>
      <c r="VPC95" s="192"/>
      <c r="VPD95" s="192"/>
      <c r="VPE95" s="192"/>
      <c r="VPF95" s="192"/>
      <c r="VPG95" s="192"/>
      <c r="VPH95" s="192"/>
      <c r="VPI95" s="192"/>
      <c r="VPJ95" s="192"/>
      <c r="VPK95" s="192"/>
      <c r="VPL95" s="192"/>
      <c r="VPM95" s="192"/>
      <c r="VPN95" s="192"/>
      <c r="VPO95" s="192"/>
      <c r="VPP95" s="192"/>
      <c r="VPQ95" s="192"/>
      <c r="VPR95" s="192"/>
      <c r="VPS95" s="192"/>
      <c r="VPT95" s="192"/>
      <c r="VPU95" s="192"/>
      <c r="VPV95" s="192"/>
      <c r="VPW95" s="192"/>
      <c r="VPX95" s="192"/>
      <c r="VPY95" s="192"/>
      <c r="VPZ95" s="192"/>
      <c r="VQA95" s="192"/>
      <c r="VQB95" s="192"/>
      <c r="VQC95" s="192"/>
      <c r="VQD95" s="192"/>
      <c r="VQE95" s="192"/>
      <c r="VQF95" s="192"/>
      <c r="VQG95" s="192"/>
      <c r="VQH95" s="192"/>
      <c r="VQI95" s="192"/>
      <c r="VQJ95" s="192"/>
      <c r="VQK95" s="192"/>
      <c r="VQL95" s="192"/>
      <c r="VQM95" s="192"/>
      <c r="VQN95" s="192"/>
      <c r="VQO95" s="192"/>
      <c r="VQP95" s="192"/>
      <c r="VQQ95" s="192"/>
      <c r="VQR95" s="192"/>
      <c r="VQS95" s="192"/>
      <c r="VQT95" s="192"/>
      <c r="VQU95" s="192"/>
      <c r="VQV95" s="192"/>
      <c r="VQW95" s="192"/>
      <c r="VQX95" s="192"/>
      <c r="VQY95" s="192"/>
      <c r="VQZ95" s="192"/>
      <c r="VRA95" s="192"/>
      <c r="VRB95" s="192"/>
      <c r="VRC95" s="192"/>
      <c r="VRD95" s="192"/>
      <c r="VRE95" s="192"/>
      <c r="VRF95" s="192"/>
      <c r="VRG95" s="192"/>
      <c r="VRH95" s="192"/>
      <c r="VRI95" s="192"/>
      <c r="VRJ95" s="192"/>
      <c r="VRK95" s="192"/>
      <c r="VRL95" s="192"/>
      <c r="VRM95" s="192"/>
      <c r="VRN95" s="192"/>
      <c r="VRO95" s="192"/>
      <c r="VRP95" s="192"/>
      <c r="VRQ95" s="192"/>
      <c r="VRR95" s="192"/>
      <c r="VRS95" s="192"/>
      <c r="VRT95" s="192"/>
      <c r="VRU95" s="192"/>
      <c r="VRV95" s="192"/>
      <c r="VRW95" s="192"/>
      <c r="VRX95" s="192"/>
      <c r="VRY95" s="192"/>
      <c r="VRZ95" s="192"/>
      <c r="VSA95" s="192"/>
      <c r="VSB95" s="192"/>
      <c r="VSC95" s="192"/>
      <c r="VSD95" s="192"/>
      <c r="VSE95" s="192"/>
      <c r="VSF95" s="192"/>
      <c r="VSG95" s="192"/>
      <c r="VSH95" s="192"/>
      <c r="VSI95" s="192"/>
      <c r="VSJ95" s="192"/>
      <c r="VSK95" s="192"/>
      <c r="VSL95" s="192"/>
      <c r="VSM95" s="192"/>
      <c r="VSN95" s="192"/>
      <c r="VSO95" s="192"/>
      <c r="VSP95" s="192"/>
      <c r="VSQ95" s="192"/>
      <c r="VSR95" s="192"/>
      <c r="VSS95" s="192"/>
      <c r="VST95" s="192"/>
      <c r="VSU95" s="192"/>
      <c r="VSV95" s="192"/>
      <c r="VSW95" s="192"/>
      <c r="VSX95" s="192"/>
      <c r="VSY95" s="192"/>
      <c r="VSZ95" s="192"/>
      <c r="VTA95" s="192"/>
      <c r="VTB95" s="192"/>
      <c r="VTC95" s="192"/>
      <c r="VTD95" s="192"/>
      <c r="VTE95" s="192"/>
      <c r="VTF95" s="192"/>
      <c r="VTG95" s="192"/>
      <c r="VTH95" s="192"/>
      <c r="VTI95" s="192"/>
      <c r="VTJ95" s="192"/>
      <c r="VTK95" s="192"/>
      <c r="VTL95" s="192"/>
      <c r="VTM95" s="192"/>
      <c r="VTN95" s="192"/>
      <c r="VTO95" s="192"/>
      <c r="VTP95" s="192"/>
      <c r="VTQ95" s="192"/>
      <c r="VTR95" s="192"/>
      <c r="VTS95" s="192"/>
      <c r="VTT95" s="192"/>
      <c r="VTU95" s="192"/>
      <c r="VTV95" s="192"/>
      <c r="VTW95" s="192"/>
      <c r="VTX95" s="192"/>
      <c r="VTY95" s="192"/>
      <c r="VTZ95" s="192"/>
      <c r="VUA95" s="192"/>
      <c r="VUB95" s="192"/>
      <c r="VUC95" s="192"/>
      <c r="VUD95" s="192"/>
      <c r="VUE95" s="192"/>
      <c r="VUF95" s="192"/>
      <c r="VUG95" s="192"/>
      <c r="VUH95" s="192"/>
      <c r="VUI95" s="192"/>
      <c r="VUJ95" s="192"/>
      <c r="VUK95" s="192"/>
      <c r="VUL95" s="192"/>
      <c r="VUM95" s="192"/>
      <c r="VUN95" s="192"/>
      <c r="VUO95" s="192"/>
      <c r="VUP95" s="192"/>
      <c r="VUQ95" s="192"/>
      <c r="VUR95" s="192"/>
      <c r="VUS95" s="192"/>
      <c r="VUT95" s="192"/>
      <c r="VUU95" s="192"/>
      <c r="VUV95" s="192"/>
      <c r="VUW95" s="192"/>
      <c r="VUX95" s="192"/>
      <c r="VUY95" s="192"/>
      <c r="VUZ95" s="192"/>
      <c r="VVA95" s="192"/>
      <c r="VVB95" s="192"/>
      <c r="VVC95" s="192"/>
      <c r="VVD95" s="192"/>
      <c r="VVE95" s="192"/>
      <c r="VVF95" s="192"/>
      <c r="VVG95" s="192"/>
      <c r="VVH95" s="192"/>
      <c r="VVI95" s="192"/>
      <c r="VVJ95" s="192"/>
      <c r="VVK95" s="192"/>
      <c r="VVL95" s="192"/>
      <c r="VVM95" s="192"/>
      <c r="VVN95" s="192"/>
      <c r="VVO95" s="192"/>
      <c r="VVP95" s="192"/>
      <c r="VVQ95" s="192"/>
      <c r="VVR95" s="192"/>
      <c r="VVS95" s="192"/>
      <c r="VVT95" s="192"/>
      <c r="VVU95" s="192"/>
      <c r="VVV95" s="192"/>
      <c r="VVW95" s="192"/>
      <c r="VVX95" s="192"/>
      <c r="VVY95" s="192"/>
      <c r="VVZ95" s="192"/>
      <c r="VWA95" s="192"/>
      <c r="VWB95" s="192"/>
      <c r="VWC95" s="192"/>
      <c r="VWD95" s="192"/>
      <c r="VWE95" s="192"/>
      <c r="VWF95" s="192"/>
      <c r="VWG95" s="192"/>
      <c r="VWH95" s="192"/>
      <c r="VWI95" s="192"/>
      <c r="VWJ95" s="192"/>
      <c r="VWK95" s="192"/>
      <c r="VWL95" s="192"/>
      <c r="VWM95" s="192"/>
      <c r="VWN95" s="192"/>
      <c r="VWO95" s="192"/>
      <c r="VWP95" s="192"/>
      <c r="VWQ95" s="192"/>
      <c r="VWR95" s="192"/>
      <c r="VWS95" s="192"/>
      <c r="VWT95" s="192"/>
      <c r="VWU95" s="192"/>
      <c r="VWV95" s="192"/>
      <c r="VWW95" s="192"/>
      <c r="VWX95" s="192"/>
      <c r="VWY95" s="192"/>
      <c r="VWZ95" s="192"/>
      <c r="VXA95" s="192"/>
      <c r="VXB95" s="192"/>
      <c r="VXC95" s="192"/>
      <c r="VXD95" s="192"/>
      <c r="VXE95" s="192"/>
      <c r="VXF95" s="192"/>
      <c r="VXG95" s="192"/>
      <c r="VXH95" s="192"/>
      <c r="VXI95" s="192"/>
      <c r="VXJ95" s="192"/>
      <c r="VXK95" s="192"/>
      <c r="VXL95" s="192"/>
      <c r="VXM95" s="192"/>
      <c r="VXN95" s="192"/>
      <c r="VXO95" s="192"/>
      <c r="VXP95" s="192"/>
      <c r="VXQ95" s="192"/>
      <c r="VXR95" s="192"/>
      <c r="VXS95" s="192"/>
      <c r="VXT95" s="192"/>
      <c r="VXU95" s="192"/>
      <c r="VXV95" s="192"/>
      <c r="VXW95" s="192"/>
      <c r="VXX95" s="192"/>
      <c r="VXY95" s="192"/>
      <c r="VXZ95" s="192"/>
      <c r="VYA95" s="192"/>
      <c r="VYB95" s="192"/>
      <c r="VYC95" s="192"/>
      <c r="VYD95" s="192"/>
      <c r="VYE95" s="192"/>
      <c r="VYF95" s="192"/>
      <c r="VYG95" s="192"/>
      <c r="VYH95" s="192"/>
      <c r="VYI95" s="192"/>
      <c r="VYJ95" s="192"/>
      <c r="VYK95" s="192"/>
      <c r="VYL95" s="192"/>
      <c r="VYM95" s="192"/>
      <c r="VYN95" s="192"/>
      <c r="VYO95" s="192"/>
      <c r="VYP95" s="192"/>
      <c r="VYQ95" s="192"/>
      <c r="VYR95" s="192"/>
      <c r="VYS95" s="192"/>
      <c r="VYT95" s="192"/>
      <c r="VYU95" s="192"/>
      <c r="VYV95" s="192"/>
      <c r="VYW95" s="192"/>
      <c r="VYX95" s="192"/>
      <c r="VYY95" s="192"/>
      <c r="VYZ95" s="192"/>
      <c r="VZA95" s="192"/>
      <c r="VZB95" s="192"/>
      <c r="VZC95" s="192"/>
      <c r="VZD95" s="192"/>
      <c r="VZE95" s="192"/>
      <c r="VZF95" s="192"/>
      <c r="VZG95" s="192"/>
      <c r="VZH95" s="192"/>
      <c r="VZI95" s="192"/>
      <c r="VZJ95" s="192"/>
      <c r="VZK95" s="192"/>
      <c r="VZL95" s="192"/>
      <c r="VZM95" s="192"/>
      <c r="VZN95" s="192"/>
      <c r="VZO95" s="192"/>
      <c r="VZP95" s="192"/>
      <c r="VZQ95" s="192"/>
      <c r="VZR95" s="192"/>
      <c r="VZS95" s="192"/>
      <c r="VZT95" s="192"/>
      <c r="VZU95" s="192"/>
      <c r="VZV95" s="192"/>
      <c r="VZW95" s="192"/>
      <c r="VZX95" s="192"/>
      <c r="VZY95" s="192"/>
      <c r="VZZ95" s="192"/>
      <c r="WAA95" s="192"/>
      <c r="WAB95" s="192"/>
      <c r="WAC95" s="192"/>
      <c r="WAD95" s="192"/>
      <c r="WAE95" s="192"/>
      <c r="WAF95" s="192"/>
      <c r="WAG95" s="192"/>
      <c r="WAH95" s="192"/>
      <c r="WAI95" s="192"/>
      <c r="WAJ95" s="192"/>
      <c r="WAK95" s="192"/>
      <c r="WAL95" s="192"/>
      <c r="WAM95" s="192"/>
      <c r="WAN95" s="192"/>
      <c r="WAO95" s="192"/>
      <c r="WAP95" s="192"/>
      <c r="WAQ95" s="192"/>
      <c r="WAR95" s="192"/>
      <c r="WAS95" s="192"/>
      <c r="WAT95" s="192"/>
      <c r="WAU95" s="192"/>
      <c r="WAV95" s="192"/>
      <c r="WAW95" s="192"/>
      <c r="WAX95" s="192"/>
      <c r="WAY95" s="192"/>
      <c r="WAZ95" s="192"/>
      <c r="WBA95" s="192"/>
      <c r="WBB95" s="192"/>
      <c r="WBC95" s="192"/>
      <c r="WBD95" s="192"/>
      <c r="WBE95" s="192"/>
      <c r="WBF95" s="192"/>
      <c r="WBG95" s="192"/>
      <c r="WBH95" s="192"/>
      <c r="WBI95" s="192"/>
      <c r="WBJ95" s="192"/>
      <c r="WBK95" s="192"/>
      <c r="WBL95" s="192"/>
      <c r="WBM95" s="192"/>
      <c r="WBN95" s="192"/>
      <c r="WBO95" s="192"/>
      <c r="WBP95" s="192"/>
      <c r="WBQ95" s="192"/>
      <c r="WBR95" s="192"/>
      <c r="WBS95" s="192"/>
      <c r="WBT95" s="192"/>
      <c r="WBU95" s="192"/>
      <c r="WBV95" s="192"/>
      <c r="WBW95" s="192"/>
      <c r="WBX95" s="192"/>
      <c r="WBY95" s="192"/>
      <c r="WBZ95" s="192"/>
      <c r="WCA95" s="192"/>
      <c r="WCB95" s="192"/>
      <c r="WCC95" s="192"/>
      <c r="WCD95" s="192"/>
      <c r="WCE95" s="192"/>
      <c r="WCF95" s="192"/>
      <c r="WCG95" s="192"/>
      <c r="WCH95" s="192"/>
      <c r="WCI95" s="192"/>
      <c r="WCJ95" s="192"/>
      <c r="WCK95" s="192"/>
      <c r="WCL95" s="192"/>
      <c r="WCM95" s="192"/>
      <c r="WCN95" s="192"/>
      <c r="WCO95" s="192"/>
      <c r="WCP95" s="192"/>
      <c r="WCQ95" s="192"/>
      <c r="WCR95" s="192"/>
      <c r="WCS95" s="192"/>
      <c r="WCT95" s="192"/>
      <c r="WCU95" s="192"/>
      <c r="WCV95" s="192"/>
      <c r="WCW95" s="192"/>
      <c r="WCX95" s="192"/>
      <c r="WCY95" s="192"/>
      <c r="WCZ95" s="192"/>
      <c r="WDA95" s="192"/>
      <c r="WDB95" s="192"/>
      <c r="WDC95" s="192"/>
      <c r="WDD95" s="192"/>
      <c r="WDE95" s="192"/>
      <c r="WDF95" s="192"/>
      <c r="WDG95" s="192"/>
      <c r="WDH95" s="192"/>
      <c r="WDI95" s="192"/>
      <c r="WDJ95" s="192"/>
      <c r="WDK95" s="192"/>
      <c r="WDL95" s="192"/>
      <c r="WDM95" s="192"/>
      <c r="WDN95" s="192"/>
      <c r="WDO95" s="192"/>
      <c r="WDP95" s="192"/>
      <c r="WDQ95" s="192"/>
      <c r="WDR95" s="192"/>
      <c r="WDS95" s="192"/>
      <c r="WDT95" s="192"/>
      <c r="WDU95" s="192"/>
      <c r="WDV95" s="192"/>
      <c r="WDW95" s="192"/>
      <c r="WDX95" s="192"/>
      <c r="WDY95" s="192"/>
      <c r="WDZ95" s="192"/>
      <c r="WEA95" s="192"/>
      <c r="WEB95" s="192"/>
      <c r="WEC95" s="192"/>
      <c r="WED95" s="192"/>
      <c r="WEE95" s="192"/>
      <c r="WEF95" s="192"/>
      <c r="WEG95" s="192"/>
      <c r="WEH95" s="192"/>
      <c r="WEI95" s="192"/>
      <c r="WEJ95" s="192"/>
      <c r="WEK95" s="192"/>
      <c r="WEL95" s="192"/>
      <c r="WEM95" s="192"/>
      <c r="WEN95" s="192"/>
      <c r="WEO95" s="192"/>
      <c r="WEP95" s="192"/>
      <c r="WEQ95" s="192"/>
      <c r="WER95" s="192"/>
      <c r="WES95" s="192"/>
      <c r="WET95" s="192"/>
      <c r="WEU95" s="192"/>
      <c r="WEV95" s="192"/>
      <c r="WEW95" s="192"/>
      <c r="WEX95" s="192"/>
      <c r="WEY95" s="192"/>
      <c r="WEZ95" s="192"/>
      <c r="WFA95" s="192"/>
      <c r="WFB95" s="192"/>
      <c r="WFC95" s="192"/>
      <c r="WFD95" s="192"/>
      <c r="WFE95" s="192"/>
      <c r="WFF95" s="192"/>
      <c r="WFG95" s="192"/>
      <c r="WFH95" s="192"/>
      <c r="WFI95" s="192"/>
      <c r="WFJ95" s="192"/>
      <c r="WFK95" s="192"/>
      <c r="WFL95" s="192"/>
      <c r="WFM95" s="192"/>
      <c r="WFN95" s="192"/>
      <c r="WFO95" s="192"/>
      <c r="WFP95" s="192"/>
      <c r="WFQ95" s="192"/>
      <c r="WFR95" s="192"/>
      <c r="WFS95" s="192"/>
      <c r="WFT95" s="192"/>
      <c r="WFU95" s="192"/>
      <c r="WFV95" s="192"/>
      <c r="WFW95" s="192"/>
      <c r="WFX95" s="192"/>
      <c r="WFY95" s="192"/>
      <c r="WFZ95" s="192"/>
      <c r="WGA95" s="192"/>
      <c r="WGB95" s="192"/>
      <c r="WGC95" s="192"/>
      <c r="WGD95" s="192"/>
      <c r="WGE95" s="192"/>
      <c r="WGF95" s="192"/>
      <c r="WGG95" s="192"/>
      <c r="WGH95" s="192"/>
      <c r="WGI95" s="192"/>
      <c r="WGJ95" s="192"/>
      <c r="WGK95" s="192"/>
      <c r="WGL95" s="192"/>
      <c r="WGM95" s="192"/>
      <c r="WGN95" s="192"/>
      <c r="WGO95" s="192"/>
      <c r="WGP95" s="192"/>
      <c r="WGQ95" s="192"/>
      <c r="WGR95" s="192"/>
      <c r="WGS95" s="192"/>
      <c r="WGT95" s="192"/>
      <c r="WGU95" s="192"/>
      <c r="WGV95" s="192"/>
      <c r="WGW95" s="192"/>
      <c r="WGX95" s="192"/>
      <c r="WGY95" s="192"/>
      <c r="WGZ95" s="192"/>
      <c r="WHA95" s="192"/>
      <c r="WHB95" s="192"/>
      <c r="WHC95" s="192"/>
      <c r="WHD95" s="192"/>
      <c r="WHE95" s="192"/>
      <c r="WHF95" s="192"/>
      <c r="WHG95" s="192"/>
      <c r="WHH95" s="192"/>
      <c r="WHI95" s="192"/>
      <c r="WHJ95" s="192"/>
      <c r="WHK95" s="192"/>
      <c r="WHL95" s="192"/>
      <c r="WHM95" s="192"/>
      <c r="WHN95" s="192"/>
      <c r="WHO95" s="192"/>
      <c r="WHP95" s="192"/>
      <c r="WHQ95" s="192"/>
      <c r="WHR95" s="192"/>
      <c r="WHS95" s="192"/>
      <c r="WHT95" s="192"/>
      <c r="WHU95" s="192"/>
      <c r="WHV95" s="192"/>
      <c r="WHW95" s="192"/>
      <c r="WHX95" s="192"/>
      <c r="WHY95" s="192"/>
      <c r="WHZ95" s="192"/>
      <c r="WIA95" s="192"/>
      <c r="WIB95" s="192"/>
      <c r="WIC95" s="192"/>
      <c r="WID95" s="192"/>
      <c r="WIE95" s="192"/>
      <c r="WIF95" s="192"/>
      <c r="WIG95" s="192"/>
      <c r="WIH95" s="192"/>
      <c r="WII95" s="192"/>
      <c r="WIJ95" s="192"/>
      <c r="WIK95" s="192"/>
      <c r="WIL95" s="192"/>
      <c r="WIM95" s="192"/>
      <c r="WIN95" s="192"/>
      <c r="WIO95" s="192"/>
      <c r="WIP95" s="192"/>
      <c r="WIQ95" s="192"/>
      <c r="WIR95" s="192"/>
      <c r="WIS95" s="192"/>
      <c r="WIT95" s="192"/>
      <c r="WIU95" s="192"/>
      <c r="WIV95" s="192"/>
      <c r="WIW95" s="192"/>
      <c r="WIX95" s="192"/>
      <c r="WIY95" s="192"/>
      <c r="WIZ95" s="192"/>
      <c r="WJA95" s="192"/>
      <c r="WJB95" s="192"/>
      <c r="WJC95" s="192"/>
      <c r="WJD95" s="192"/>
      <c r="WJE95" s="192"/>
      <c r="WJF95" s="192"/>
      <c r="WJG95" s="192"/>
      <c r="WJH95" s="192"/>
      <c r="WJI95" s="192"/>
      <c r="WJJ95" s="192"/>
      <c r="WJK95" s="192"/>
      <c r="WJL95" s="192"/>
      <c r="WJM95" s="192"/>
      <c r="WJN95" s="192"/>
      <c r="WJO95" s="192"/>
      <c r="WJP95" s="192"/>
      <c r="WJQ95" s="192"/>
      <c r="WJR95" s="192"/>
      <c r="WJS95" s="192"/>
      <c r="WJT95" s="192"/>
      <c r="WJU95" s="192"/>
      <c r="WJV95" s="192"/>
      <c r="WJW95" s="192"/>
      <c r="WJX95" s="192"/>
      <c r="WJY95" s="192"/>
      <c r="WJZ95" s="192"/>
      <c r="WKA95" s="192"/>
      <c r="WKB95" s="192"/>
      <c r="WKC95" s="192"/>
      <c r="WKD95" s="192"/>
      <c r="WKE95" s="192"/>
      <c r="WKF95" s="192"/>
      <c r="WKG95" s="192"/>
      <c r="WKH95" s="192"/>
      <c r="WKI95" s="192"/>
      <c r="WKJ95" s="192"/>
      <c r="WKK95" s="192"/>
      <c r="WKL95" s="192"/>
      <c r="WKM95" s="192"/>
      <c r="WKN95" s="192"/>
      <c r="WKO95" s="192"/>
      <c r="WKP95" s="192"/>
      <c r="WKQ95" s="192"/>
      <c r="WKR95" s="192"/>
      <c r="WKS95" s="192"/>
      <c r="WKT95" s="192"/>
      <c r="WKU95" s="192"/>
      <c r="WKV95" s="192"/>
      <c r="WKW95" s="192"/>
      <c r="WKX95" s="192"/>
      <c r="WKY95" s="192"/>
      <c r="WKZ95" s="192"/>
      <c r="WLA95" s="192"/>
      <c r="WLB95" s="192"/>
      <c r="WLC95" s="192"/>
      <c r="WLD95" s="192"/>
      <c r="WLE95" s="192"/>
      <c r="WLF95" s="192"/>
      <c r="WLG95" s="192"/>
      <c r="WLH95" s="192"/>
      <c r="WLI95" s="192"/>
      <c r="WLJ95" s="192"/>
      <c r="WLK95" s="192"/>
      <c r="WLL95" s="192"/>
      <c r="WLM95" s="192"/>
      <c r="WLN95" s="192"/>
      <c r="WLO95" s="192"/>
      <c r="WLP95" s="192"/>
      <c r="WLQ95" s="192"/>
      <c r="WLR95" s="192"/>
      <c r="WLS95" s="192"/>
      <c r="WLT95" s="192"/>
      <c r="WLU95" s="192"/>
      <c r="WLV95" s="192"/>
      <c r="WLW95" s="192"/>
      <c r="WLX95" s="192"/>
      <c r="WLY95" s="192"/>
      <c r="WLZ95" s="192"/>
      <c r="WMA95" s="192"/>
      <c r="WMB95" s="192"/>
      <c r="WMC95" s="192"/>
      <c r="WMD95" s="192"/>
      <c r="WME95" s="192"/>
      <c r="WMF95" s="192"/>
      <c r="WMG95" s="192"/>
      <c r="WMH95" s="192"/>
      <c r="WMI95" s="192"/>
      <c r="WMJ95" s="192"/>
      <c r="WMK95" s="192"/>
      <c r="WML95" s="192"/>
      <c r="WMM95" s="192"/>
      <c r="WMN95" s="192"/>
      <c r="WMO95" s="192"/>
      <c r="WMP95" s="192"/>
      <c r="WMQ95" s="192"/>
      <c r="WMR95" s="192"/>
      <c r="WMS95" s="192"/>
      <c r="WMT95" s="192"/>
      <c r="WMU95" s="192"/>
      <c r="WMV95" s="192"/>
      <c r="WMW95" s="192"/>
      <c r="WMX95" s="192"/>
      <c r="WMY95" s="192"/>
      <c r="WMZ95" s="192"/>
      <c r="WNA95" s="192"/>
      <c r="WNB95" s="192"/>
      <c r="WNC95" s="192"/>
      <c r="WND95" s="192"/>
      <c r="WNE95" s="192"/>
      <c r="WNF95" s="192"/>
      <c r="WNG95" s="192"/>
      <c r="WNH95" s="192"/>
      <c r="WNI95" s="192"/>
      <c r="WNJ95" s="192"/>
      <c r="WNK95" s="192"/>
      <c r="WNL95" s="192"/>
      <c r="WNM95" s="192"/>
      <c r="WNN95" s="192"/>
      <c r="WNO95" s="192"/>
      <c r="WNP95" s="192"/>
      <c r="WNQ95" s="192"/>
      <c r="WNR95" s="192"/>
      <c r="WNS95" s="192"/>
      <c r="WNT95" s="192"/>
      <c r="WNU95" s="192"/>
      <c r="WNV95" s="192"/>
      <c r="WNW95" s="192"/>
      <c r="WNX95" s="192"/>
      <c r="WNY95" s="192"/>
      <c r="WNZ95" s="192"/>
      <c r="WOA95" s="192"/>
      <c r="WOB95" s="192"/>
      <c r="WOC95" s="192"/>
      <c r="WOD95" s="192"/>
      <c r="WOE95" s="192"/>
      <c r="WOF95" s="192"/>
      <c r="WOG95" s="192"/>
      <c r="WOH95" s="192"/>
      <c r="WOI95" s="192"/>
      <c r="WOJ95" s="192"/>
      <c r="WOK95" s="192"/>
      <c r="WOL95" s="192"/>
      <c r="WOM95" s="192"/>
      <c r="WON95" s="192"/>
      <c r="WOO95" s="192"/>
      <c r="WOP95" s="192"/>
      <c r="WOQ95" s="192"/>
      <c r="WOR95" s="192"/>
      <c r="WOS95" s="192"/>
      <c r="WOT95" s="192"/>
      <c r="WOU95" s="192"/>
      <c r="WOV95" s="192"/>
      <c r="WOW95" s="192"/>
      <c r="WOX95" s="192"/>
      <c r="WOY95" s="192"/>
      <c r="WOZ95" s="192"/>
      <c r="WPA95" s="192"/>
      <c r="WPB95" s="192"/>
      <c r="WPC95" s="192"/>
      <c r="WPD95" s="192"/>
      <c r="WPE95" s="192"/>
      <c r="WPF95" s="192"/>
      <c r="WPG95" s="192"/>
      <c r="WPH95" s="192"/>
      <c r="WPI95" s="192"/>
      <c r="WPJ95" s="192"/>
      <c r="WPK95" s="192"/>
      <c r="WPL95" s="192"/>
      <c r="WPM95" s="192"/>
      <c r="WPN95" s="192"/>
      <c r="WPO95" s="192"/>
      <c r="WPP95" s="192"/>
      <c r="WPQ95" s="192"/>
      <c r="WPR95" s="192"/>
      <c r="WPS95" s="192"/>
      <c r="WPT95" s="192"/>
      <c r="WPU95" s="192"/>
      <c r="WPV95" s="192"/>
      <c r="WPW95" s="192"/>
      <c r="WPX95" s="192"/>
      <c r="WPY95" s="192"/>
      <c r="WPZ95" s="192"/>
      <c r="WQA95" s="192"/>
      <c r="WQB95" s="192"/>
      <c r="WQC95" s="192"/>
      <c r="WQD95" s="192"/>
      <c r="WQE95" s="192"/>
      <c r="WQF95" s="192"/>
      <c r="WQG95" s="192"/>
      <c r="WQH95" s="192"/>
      <c r="WQI95" s="192"/>
      <c r="WQJ95" s="192"/>
      <c r="WQK95" s="192"/>
      <c r="WQL95" s="192"/>
      <c r="WQM95" s="192"/>
      <c r="WQN95" s="192"/>
      <c r="WQO95" s="192"/>
      <c r="WQP95" s="192"/>
      <c r="WQQ95" s="192"/>
      <c r="WQR95" s="192"/>
      <c r="WQS95" s="192"/>
      <c r="WQT95" s="192"/>
      <c r="WQU95" s="192"/>
      <c r="WQV95" s="192"/>
      <c r="WQW95" s="192"/>
      <c r="WQX95" s="192"/>
      <c r="WQY95" s="192"/>
      <c r="WQZ95" s="192"/>
      <c r="WRA95" s="192"/>
      <c r="WRB95" s="192"/>
      <c r="WRC95" s="192"/>
      <c r="WRD95" s="192"/>
      <c r="WRE95" s="192"/>
      <c r="WRF95" s="192"/>
      <c r="WRG95" s="192"/>
      <c r="WRH95" s="192"/>
      <c r="WRI95" s="192"/>
      <c r="WRJ95" s="192"/>
      <c r="WRK95" s="192"/>
      <c r="WRL95" s="192"/>
      <c r="WRM95" s="192"/>
      <c r="WRN95" s="192"/>
      <c r="WRO95" s="192"/>
      <c r="WRP95" s="192"/>
      <c r="WRQ95" s="192"/>
      <c r="WRR95" s="192"/>
      <c r="WRS95" s="192"/>
      <c r="WRT95" s="192"/>
      <c r="WRU95" s="192"/>
      <c r="WRV95" s="192"/>
      <c r="WRW95" s="192"/>
      <c r="WRX95" s="192"/>
      <c r="WRY95" s="192"/>
      <c r="WRZ95" s="192"/>
      <c r="WSA95" s="192"/>
      <c r="WSB95" s="192"/>
      <c r="WSC95" s="192"/>
      <c r="WSD95" s="192"/>
      <c r="WSE95" s="192"/>
      <c r="WSF95" s="192"/>
      <c r="WSG95" s="192"/>
      <c r="WSH95" s="192"/>
      <c r="WSI95" s="192"/>
      <c r="WSJ95" s="192"/>
      <c r="WSK95" s="192"/>
      <c r="WSL95" s="192"/>
      <c r="WSM95" s="192"/>
      <c r="WSN95" s="192"/>
      <c r="WSO95" s="192"/>
      <c r="WSP95" s="192"/>
      <c r="WSQ95" s="192"/>
      <c r="WSR95" s="192"/>
      <c r="WSS95" s="192"/>
      <c r="WST95" s="192"/>
      <c r="WSU95" s="192"/>
      <c r="WSV95" s="192"/>
      <c r="WSW95" s="192"/>
      <c r="WSX95" s="192"/>
      <c r="WSY95" s="192"/>
      <c r="WSZ95" s="192"/>
      <c r="WTA95" s="192"/>
      <c r="WTB95" s="192"/>
      <c r="WTC95" s="192"/>
      <c r="WTD95" s="192"/>
      <c r="WTE95" s="192"/>
      <c r="WTF95" s="192"/>
      <c r="WTG95" s="192"/>
      <c r="WTH95" s="192"/>
      <c r="WTI95" s="192"/>
      <c r="WTJ95" s="192"/>
      <c r="WTK95" s="192"/>
      <c r="WTL95" s="192"/>
      <c r="WTM95" s="192"/>
      <c r="WTN95" s="192"/>
      <c r="WTO95" s="192"/>
      <c r="WTP95" s="192"/>
      <c r="WTQ95" s="192"/>
      <c r="WTR95" s="192"/>
      <c r="WTS95" s="192"/>
      <c r="WTT95" s="192"/>
      <c r="WTU95" s="192"/>
      <c r="WTV95" s="192"/>
      <c r="WTW95" s="192"/>
      <c r="WTX95" s="192"/>
      <c r="WTY95" s="192"/>
      <c r="WTZ95" s="192"/>
      <c r="WUA95" s="192"/>
      <c r="WUB95" s="192"/>
      <c r="WUC95" s="192"/>
      <c r="WUD95" s="192"/>
      <c r="WUE95" s="192"/>
      <c r="WUF95" s="192"/>
      <c r="WUG95" s="192"/>
      <c r="WUH95" s="192"/>
      <c r="WUI95" s="192"/>
      <c r="WUJ95" s="192"/>
      <c r="WUK95" s="192"/>
      <c r="WUL95" s="192"/>
      <c r="WUM95" s="192"/>
      <c r="WUN95" s="192"/>
      <c r="WUO95" s="192"/>
      <c r="WUP95" s="192"/>
      <c r="WUQ95" s="192"/>
      <c r="WUR95" s="192"/>
      <c r="WUS95" s="192"/>
      <c r="WUT95" s="192"/>
      <c r="WUU95" s="192"/>
      <c r="WUV95" s="192"/>
      <c r="WUW95" s="192"/>
      <c r="WUX95" s="192"/>
      <c r="WUY95" s="192"/>
      <c r="WUZ95" s="192"/>
      <c r="WVA95" s="192"/>
      <c r="WVB95" s="192"/>
      <c r="WVC95" s="192"/>
      <c r="WVD95" s="192"/>
      <c r="WVE95" s="192"/>
      <c r="WVF95" s="192"/>
      <c r="WVG95" s="192"/>
      <c r="WVH95" s="192"/>
      <c r="WVI95" s="192"/>
      <c r="WVJ95" s="192"/>
      <c r="WVK95" s="192"/>
      <c r="WVL95" s="192"/>
      <c r="WVM95" s="192"/>
      <c r="WVN95" s="192"/>
      <c r="WVO95" s="192"/>
      <c r="WVP95" s="192"/>
      <c r="WVQ95" s="192"/>
      <c r="WVR95" s="192"/>
      <c r="WVS95" s="192"/>
      <c r="WVT95" s="192"/>
      <c r="WVU95" s="192"/>
      <c r="WVV95" s="192"/>
      <c r="WVW95" s="192"/>
      <c r="WVX95" s="192"/>
      <c r="WVY95" s="192"/>
      <c r="WVZ95" s="192"/>
      <c r="WWA95" s="192"/>
      <c r="WWB95" s="192"/>
      <c r="WWC95" s="192"/>
      <c r="WWD95" s="192"/>
      <c r="WWE95" s="192"/>
      <c r="WWF95" s="192"/>
      <c r="WWG95" s="192"/>
      <c r="WWH95" s="192"/>
      <c r="WWI95" s="192"/>
      <c r="WWJ95" s="192"/>
    </row>
  </sheetData>
  <mergeCells count="16">
    <mergeCell ref="D6:O6"/>
    <mergeCell ref="P6:U6"/>
    <mergeCell ref="Q1:U1"/>
    <mergeCell ref="Q2:U2"/>
    <mergeCell ref="Q3:U3"/>
    <mergeCell ref="D4:O4"/>
    <mergeCell ref="P4:U4"/>
    <mergeCell ref="J41:L41"/>
    <mergeCell ref="J42:L42"/>
    <mergeCell ref="U8:U9"/>
    <mergeCell ref="D8:L9"/>
    <mergeCell ref="M8:P8"/>
    <mergeCell ref="Q8:R8"/>
    <mergeCell ref="S8:S9"/>
    <mergeCell ref="T8:T9"/>
    <mergeCell ref="J40:L40"/>
  </mergeCells>
  <phoneticPr fontId="5"/>
  <conditionalFormatting sqref="C10:C30 C44:C56 C32:C42 C58:C91">
    <cfRule type="cellIs" dxfId="3" priority="4" operator="lessThanOrEqual">
      <formula>0</formula>
    </cfRule>
  </conditionalFormatting>
  <conditionalFormatting sqref="C43">
    <cfRule type="cellIs" dxfId="2" priority="3" operator="lessThanOrEqual">
      <formula>0</formula>
    </cfRule>
  </conditionalFormatting>
  <conditionalFormatting sqref="C31">
    <cfRule type="cellIs" dxfId="1" priority="2" operator="lessThanOrEqual">
      <formula>0</formula>
    </cfRule>
  </conditionalFormatting>
  <conditionalFormatting sqref="C57">
    <cfRule type="cellIs" dxfId="0" priority="1" operator="lessThanOrEqual">
      <formula>0</formula>
    </cfRule>
  </conditionalFormatting>
  <pageMargins left="0.70866141732283472" right="0.70866141732283472" top="0.98425196850393704" bottom="0.59055118110236227" header="0.31496062992125984" footer="0.51181102362204722"/>
  <pageSetup paperSize="9" scale="99" fitToWidth="2" fitToHeight="2" pageOrder="overThenDown" orientation="portrait" blackAndWhite="1" r:id="rId1"/>
  <rowBreaks count="1" manualBreakCount="1">
    <brk id="48" min="3" max="20" man="1"/>
  </rowBreaks>
  <colBreaks count="1" manualBreakCount="1">
    <brk id="15" min="2" max="9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0"/>
  <sheetViews>
    <sheetView workbookViewId="0">
      <selection activeCell="B3" sqref="B3"/>
    </sheetView>
  </sheetViews>
  <sheetFormatPr defaultRowHeight="13.5"/>
  <cols>
    <col min="1" max="1" width="2.5" customWidth="1"/>
  </cols>
  <sheetData>
    <row r="1" spans="1:9">
      <c r="A1" s="332"/>
      <c r="B1" s="332"/>
      <c r="C1" s="332"/>
      <c r="D1" s="332"/>
      <c r="E1" s="332"/>
      <c r="F1" s="332"/>
      <c r="G1" s="332"/>
      <c r="H1" s="332"/>
      <c r="I1" s="332"/>
    </row>
    <row r="2" spans="1:9">
      <c r="A2" s="333" t="s">
        <v>223</v>
      </c>
      <c r="B2" s="333"/>
      <c r="C2" s="333"/>
      <c r="D2" s="333"/>
      <c r="E2" s="333"/>
      <c r="F2" s="333"/>
      <c r="G2" s="333"/>
      <c r="H2" s="333"/>
      <c r="I2" s="333"/>
    </row>
    <row r="3" spans="1:9">
      <c r="A3" s="332"/>
      <c r="B3" s="332" t="s">
        <v>229</v>
      </c>
      <c r="C3" s="332"/>
      <c r="D3" s="332"/>
      <c r="E3" s="332"/>
      <c r="F3" s="332"/>
      <c r="G3" s="332"/>
      <c r="H3" s="332"/>
      <c r="I3" s="332"/>
    </row>
    <row r="4" spans="1:9">
      <c r="A4" s="332"/>
      <c r="B4" s="332"/>
      <c r="C4" s="332"/>
      <c r="D4" s="332"/>
      <c r="E4" s="332"/>
      <c r="F4" s="332"/>
      <c r="G4" s="332"/>
      <c r="H4" s="332"/>
      <c r="I4" s="332"/>
    </row>
    <row r="5" spans="1:9">
      <c r="A5" s="332" t="s">
        <v>224</v>
      </c>
      <c r="B5" s="332"/>
      <c r="C5" s="332"/>
      <c r="D5" s="332"/>
      <c r="E5" s="332"/>
      <c r="F5" s="332"/>
      <c r="G5" s="332"/>
      <c r="H5" s="332"/>
      <c r="I5" s="332"/>
    </row>
    <row r="6" spans="1:9">
      <c r="A6" s="332"/>
      <c r="B6" s="332" t="s">
        <v>225</v>
      </c>
      <c r="C6" s="332"/>
      <c r="D6" s="332"/>
      <c r="E6" s="332"/>
      <c r="F6" s="332"/>
      <c r="G6" s="332"/>
      <c r="H6" s="332"/>
      <c r="I6" s="332"/>
    </row>
    <row r="7" spans="1:9">
      <c r="A7" s="332"/>
      <c r="B7" s="332"/>
      <c r="C7" s="332"/>
      <c r="D7" s="332"/>
      <c r="E7" s="332"/>
      <c r="F7" s="332"/>
      <c r="G7" s="332"/>
      <c r="H7" s="332"/>
      <c r="I7" s="332"/>
    </row>
    <row r="8" spans="1:9">
      <c r="A8" s="332"/>
      <c r="B8" s="332"/>
      <c r="C8" s="332"/>
      <c r="D8" s="332"/>
      <c r="E8" s="332"/>
      <c r="F8" s="332"/>
      <c r="G8" s="332"/>
      <c r="H8" s="332"/>
      <c r="I8" s="332"/>
    </row>
    <row r="9" spans="1:9">
      <c r="A9" s="332" t="s">
        <v>226</v>
      </c>
      <c r="B9" s="332"/>
      <c r="C9" s="332"/>
      <c r="D9" s="332"/>
      <c r="E9" s="332"/>
      <c r="F9" s="332"/>
      <c r="G9" s="332"/>
      <c r="H9" s="332"/>
      <c r="I9" s="332"/>
    </row>
    <row r="10" spans="1:9">
      <c r="A10" s="332"/>
      <c r="B10" s="332" t="s">
        <v>227</v>
      </c>
      <c r="C10" s="332"/>
      <c r="D10" s="332"/>
      <c r="E10" s="332"/>
      <c r="F10" s="332"/>
      <c r="G10" s="332"/>
      <c r="H10" s="332"/>
      <c r="I10" s="33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1"/>
  </sheetPr>
  <dimension ref="A1:CL52"/>
  <sheetViews>
    <sheetView view="pageBreakPreview" topLeftCell="A4" zoomScale="115" zoomScaleNormal="100" zoomScaleSheetLayoutView="115" workbookViewId="0">
      <selection activeCell="BA34" activeCellId="1" sqref="BA21:BH21 BA34:BH34"/>
    </sheetView>
  </sheetViews>
  <sheetFormatPr defaultRowHeight="10.5"/>
  <cols>
    <col min="1" max="1" width="1.5" style="29" customWidth="1"/>
    <col min="2" max="2" width="2.125" style="29" customWidth="1"/>
    <col min="3" max="3" width="2" style="26" customWidth="1"/>
    <col min="4" max="4" width="2" style="29" customWidth="1"/>
    <col min="5" max="8" width="1.75" style="29" customWidth="1"/>
    <col min="9" max="12" width="1.25" style="29" customWidth="1"/>
    <col min="13" max="13" width="2.75" style="29" customWidth="1"/>
    <col min="14" max="14" width="2.125" style="29" customWidth="1"/>
    <col min="15" max="23" width="1.5" style="29" customWidth="1"/>
    <col min="24" max="31" width="1.375" style="29" customWidth="1"/>
    <col min="32" max="33" width="2" style="29" customWidth="1"/>
    <col min="34" max="37" width="1.75" style="29" customWidth="1"/>
    <col min="38" max="41" width="1.25" style="29" customWidth="1"/>
    <col min="42" max="42" width="2.75" style="29" customWidth="1"/>
    <col min="43" max="43" width="2.125" style="29" customWidth="1"/>
    <col min="44" max="51" width="1.5" style="29" customWidth="1"/>
    <col min="52" max="52" width="1.875" style="29" customWidth="1"/>
    <col min="53" max="60" width="1.375" style="29" customWidth="1"/>
    <col min="61" max="62" width="2" style="29" customWidth="1"/>
    <col min="63" max="66" width="1.75" style="29" customWidth="1"/>
    <col min="67" max="70" width="1.25" style="29" customWidth="1"/>
    <col min="71" max="71" width="2.75" style="29" customWidth="1"/>
    <col min="72" max="72" width="2.125" style="29" customWidth="1"/>
    <col min="73" max="80" width="1.5" style="29" customWidth="1"/>
    <col min="81" max="81" width="1.875" style="29" customWidth="1"/>
    <col min="82" max="89" width="1.5" style="29" customWidth="1"/>
    <col min="90" max="90" width="1" style="29" customWidth="1"/>
    <col min="91" max="124" width="2.625" style="29" customWidth="1"/>
    <col min="125" max="256" width="9" style="29"/>
    <col min="257" max="257" width="1.5" style="29" customWidth="1"/>
    <col min="258" max="258" width="2.125" style="29" customWidth="1"/>
    <col min="259" max="260" width="2" style="29" customWidth="1"/>
    <col min="261" max="264" width="1.75" style="29" customWidth="1"/>
    <col min="265" max="268" width="1.25" style="29" customWidth="1"/>
    <col min="269" max="269" width="2.75" style="29" customWidth="1"/>
    <col min="270" max="270" width="2.125" style="29" customWidth="1"/>
    <col min="271" max="279" width="1.5" style="29" customWidth="1"/>
    <col min="280" max="287" width="1.375" style="29" customWidth="1"/>
    <col min="288" max="289" width="2" style="29" customWidth="1"/>
    <col min="290" max="293" width="1.75" style="29" customWidth="1"/>
    <col min="294" max="297" width="1.25" style="29" customWidth="1"/>
    <col min="298" max="298" width="2.75" style="29" customWidth="1"/>
    <col min="299" max="299" width="2.125" style="29" customWidth="1"/>
    <col min="300" max="307" width="1.5" style="29" customWidth="1"/>
    <col min="308" max="308" width="1.875" style="29" customWidth="1"/>
    <col min="309" max="316" width="1.375" style="29" customWidth="1"/>
    <col min="317" max="318" width="2" style="29" customWidth="1"/>
    <col min="319" max="322" width="1.75" style="29" customWidth="1"/>
    <col min="323" max="326" width="1.25" style="29" customWidth="1"/>
    <col min="327" max="327" width="2.75" style="29" customWidth="1"/>
    <col min="328" max="328" width="2.125" style="29" customWidth="1"/>
    <col min="329" max="336" width="1.5" style="29" customWidth="1"/>
    <col min="337" max="337" width="1.875" style="29" customWidth="1"/>
    <col min="338" max="345" width="1.5" style="29" customWidth="1"/>
    <col min="346" max="346" width="1" style="29" customWidth="1"/>
    <col min="347" max="380" width="2.625" style="29" customWidth="1"/>
    <col min="381" max="512" width="9" style="29"/>
    <col min="513" max="513" width="1.5" style="29" customWidth="1"/>
    <col min="514" max="514" width="2.125" style="29" customWidth="1"/>
    <col min="515" max="516" width="2" style="29" customWidth="1"/>
    <col min="517" max="520" width="1.75" style="29" customWidth="1"/>
    <col min="521" max="524" width="1.25" style="29" customWidth="1"/>
    <col min="525" max="525" width="2.75" style="29" customWidth="1"/>
    <col min="526" max="526" width="2.125" style="29" customWidth="1"/>
    <col min="527" max="535" width="1.5" style="29" customWidth="1"/>
    <col min="536" max="543" width="1.375" style="29" customWidth="1"/>
    <col min="544" max="545" width="2" style="29" customWidth="1"/>
    <col min="546" max="549" width="1.75" style="29" customWidth="1"/>
    <col min="550" max="553" width="1.25" style="29" customWidth="1"/>
    <col min="554" max="554" width="2.75" style="29" customWidth="1"/>
    <col min="555" max="555" width="2.125" style="29" customWidth="1"/>
    <col min="556" max="563" width="1.5" style="29" customWidth="1"/>
    <col min="564" max="564" width="1.875" style="29" customWidth="1"/>
    <col min="565" max="572" width="1.375" style="29" customWidth="1"/>
    <col min="573" max="574" width="2" style="29" customWidth="1"/>
    <col min="575" max="578" width="1.75" style="29" customWidth="1"/>
    <col min="579" max="582" width="1.25" style="29" customWidth="1"/>
    <col min="583" max="583" width="2.75" style="29" customWidth="1"/>
    <col min="584" max="584" width="2.125" style="29" customWidth="1"/>
    <col min="585" max="592" width="1.5" style="29" customWidth="1"/>
    <col min="593" max="593" width="1.875" style="29" customWidth="1"/>
    <col min="594" max="601" width="1.5" style="29" customWidth="1"/>
    <col min="602" max="602" width="1" style="29" customWidth="1"/>
    <col min="603" max="636" width="2.625" style="29" customWidth="1"/>
    <col min="637" max="768" width="9" style="29"/>
    <col min="769" max="769" width="1.5" style="29" customWidth="1"/>
    <col min="770" max="770" width="2.125" style="29" customWidth="1"/>
    <col min="771" max="772" width="2" style="29" customWidth="1"/>
    <col min="773" max="776" width="1.75" style="29" customWidth="1"/>
    <col min="777" max="780" width="1.25" style="29" customWidth="1"/>
    <col min="781" max="781" width="2.75" style="29" customWidth="1"/>
    <col min="782" max="782" width="2.125" style="29" customWidth="1"/>
    <col min="783" max="791" width="1.5" style="29" customWidth="1"/>
    <col min="792" max="799" width="1.375" style="29" customWidth="1"/>
    <col min="800" max="801" width="2" style="29" customWidth="1"/>
    <col min="802" max="805" width="1.75" style="29" customWidth="1"/>
    <col min="806" max="809" width="1.25" style="29" customWidth="1"/>
    <col min="810" max="810" width="2.75" style="29" customWidth="1"/>
    <col min="811" max="811" width="2.125" style="29" customWidth="1"/>
    <col min="812" max="819" width="1.5" style="29" customWidth="1"/>
    <col min="820" max="820" width="1.875" style="29" customWidth="1"/>
    <col min="821" max="828" width="1.375" style="29" customWidth="1"/>
    <col min="829" max="830" width="2" style="29" customWidth="1"/>
    <col min="831" max="834" width="1.75" style="29" customWidth="1"/>
    <col min="835" max="838" width="1.25" style="29" customWidth="1"/>
    <col min="839" max="839" width="2.75" style="29" customWidth="1"/>
    <col min="840" max="840" width="2.125" style="29" customWidth="1"/>
    <col min="841" max="848" width="1.5" style="29" customWidth="1"/>
    <col min="849" max="849" width="1.875" style="29" customWidth="1"/>
    <col min="850" max="857" width="1.5" style="29" customWidth="1"/>
    <col min="858" max="858" width="1" style="29" customWidth="1"/>
    <col min="859" max="892" width="2.625" style="29" customWidth="1"/>
    <col min="893" max="1024" width="9" style="29"/>
    <col min="1025" max="1025" width="1.5" style="29" customWidth="1"/>
    <col min="1026" max="1026" width="2.125" style="29" customWidth="1"/>
    <col min="1027" max="1028" width="2" style="29" customWidth="1"/>
    <col min="1029" max="1032" width="1.75" style="29" customWidth="1"/>
    <col min="1033" max="1036" width="1.25" style="29" customWidth="1"/>
    <col min="1037" max="1037" width="2.75" style="29" customWidth="1"/>
    <col min="1038" max="1038" width="2.125" style="29" customWidth="1"/>
    <col min="1039" max="1047" width="1.5" style="29" customWidth="1"/>
    <col min="1048" max="1055" width="1.375" style="29" customWidth="1"/>
    <col min="1056" max="1057" width="2" style="29" customWidth="1"/>
    <col min="1058" max="1061" width="1.75" style="29" customWidth="1"/>
    <col min="1062" max="1065" width="1.25" style="29" customWidth="1"/>
    <col min="1066" max="1066" width="2.75" style="29" customWidth="1"/>
    <col min="1067" max="1067" width="2.125" style="29" customWidth="1"/>
    <col min="1068" max="1075" width="1.5" style="29" customWidth="1"/>
    <col min="1076" max="1076" width="1.875" style="29" customWidth="1"/>
    <col min="1077" max="1084" width="1.375" style="29" customWidth="1"/>
    <col min="1085" max="1086" width="2" style="29" customWidth="1"/>
    <col min="1087" max="1090" width="1.75" style="29" customWidth="1"/>
    <col min="1091" max="1094" width="1.25" style="29" customWidth="1"/>
    <col min="1095" max="1095" width="2.75" style="29" customWidth="1"/>
    <col min="1096" max="1096" width="2.125" style="29" customWidth="1"/>
    <col min="1097" max="1104" width="1.5" style="29" customWidth="1"/>
    <col min="1105" max="1105" width="1.875" style="29" customWidth="1"/>
    <col min="1106" max="1113" width="1.5" style="29" customWidth="1"/>
    <col min="1114" max="1114" width="1" style="29" customWidth="1"/>
    <col min="1115" max="1148" width="2.625" style="29" customWidth="1"/>
    <col min="1149" max="1280" width="9" style="29"/>
    <col min="1281" max="1281" width="1.5" style="29" customWidth="1"/>
    <col min="1282" max="1282" width="2.125" style="29" customWidth="1"/>
    <col min="1283" max="1284" width="2" style="29" customWidth="1"/>
    <col min="1285" max="1288" width="1.75" style="29" customWidth="1"/>
    <col min="1289" max="1292" width="1.25" style="29" customWidth="1"/>
    <col min="1293" max="1293" width="2.75" style="29" customWidth="1"/>
    <col min="1294" max="1294" width="2.125" style="29" customWidth="1"/>
    <col min="1295" max="1303" width="1.5" style="29" customWidth="1"/>
    <col min="1304" max="1311" width="1.375" style="29" customWidth="1"/>
    <col min="1312" max="1313" width="2" style="29" customWidth="1"/>
    <col min="1314" max="1317" width="1.75" style="29" customWidth="1"/>
    <col min="1318" max="1321" width="1.25" style="29" customWidth="1"/>
    <col min="1322" max="1322" width="2.75" style="29" customWidth="1"/>
    <col min="1323" max="1323" width="2.125" style="29" customWidth="1"/>
    <col min="1324" max="1331" width="1.5" style="29" customWidth="1"/>
    <col min="1332" max="1332" width="1.875" style="29" customWidth="1"/>
    <col min="1333" max="1340" width="1.375" style="29" customWidth="1"/>
    <col min="1341" max="1342" width="2" style="29" customWidth="1"/>
    <col min="1343" max="1346" width="1.75" style="29" customWidth="1"/>
    <col min="1347" max="1350" width="1.25" style="29" customWidth="1"/>
    <col min="1351" max="1351" width="2.75" style="29" customWidth="1"/>
    <col min="1352" max="1352" width="2.125" style="29" customWidth="1"/>
    <col min="1353" max="1360" width="1.5" style="29" customWidth="1"/>
    <col min="1361" max="1361" width="1.875" style="29" customWidth="1"/>
    <col min="1362" max="1369" width="1.5" style="29" customWidth="1"/>
    <col min="1370" max="1370" width="1" style="29" customWidth="1"/>
    <col min="1371" max="1404" width="2.625" style="29" customWidth="1"/>
    <col min="1405" max="1536" width="9" style="29"/>
    <col min="1537" max="1537" width="1.5" style="29" customWidth="1"/>
    <col min="1538" max="1538" width="2.125" style="29" customWidth="1"/>
    <col min="1539" max="1540" width="2" style="29" customWidth="1"/>
    <col min="1541" max="1544" width="1.75" style="29" customWidth="1"/>
    <col min="1545" max="1548" width="1.25" style="29" customWidth="1"/>
    <col min="1549" max="1549" width="2.75" style="29" customWidth="1"/>
    <col min="1550" max="1550" width="2.125" style="29" customWidth="1"/>
    <col min="1551" max="1559" width="1.5" style="29" customWidth="1"/>
    <col min="1560" max="1567" width="1.375" style="29" customWidth="1"/>
    <col min="1568" max="1569" width="2" style="29" customWidth="1"/>
    <col min="1570" max="1573" width="1.75" style="29" customWidth="1"/>
    <col min="1574" max="1577" width="1.25" style="29" customWidth="1"/>
    <col min="1578" max="1578" width="2.75" style="29" customWidth="1"/>
    <col min="1579" max="1579" width="2.125" style="29" customWidth="1"/>
    <col min="1580" max="1587" width="1.5" style="29" customWidth="1"/>
    <col min="1588" max="1588" width="1.875" style="29" customWidth="1"/>
    <col min="1589" max="1596" width="1.375" style="29" customWidth="1"/>
    <col min="1597" max="1598" width="2" style="29" customWidth="1"/>
    <col min="1599" max="1602" width="1.75" style="29" customWidth="1"/>
    <col min="1603" max="1606" width="1.25" style="29" customWidth="1"/>
    <col min="1607" max="1607" width="2.75" style="29" customWidth="1"/>
    <col min="1608" max="1608" width="2.125" style="29" customWidth="1"/>
    <col min="1609" max="1616" width="1.5" style="29" customWidth="1"/>
    <col min="1617" max="1617" width="1.875" style="29" customWidth="1"/>
    <col min="1618" max="1625" width="1.5" style="29" customWidth="1"/>
    <col min="1626" max="1626" width="1" style="29" customWidth="1"/>
    <col min="1627" max="1660" width="2.625" style="29" customWidth="1"/>
    <col min="1661" max="1792" width="9" style="29"/>
    <col min="1793" max="1793" width="1.5" style="29" customWidth="1"/>
    <col min="1794" max="1794" width="2.125" style="29" customWidth="1"/>
    <col min="1795" max="1796" width="2" style="29" customWidth="1"/>
    <col min="1797" max="1800" width="1.75" style="29" customWidth="1"/>
    <col min="1801" max="1804" width="1.25" style="29" customWidth="1"/>
    <col min="1805" max="1805" width="2.75" style="29" customWidth="1"/>
    <col min="1806" max="1806" width="2.125" style="29" customWidth="1"/>
    <col min="1807" max="1815" width="1.5" style="29" customWidth="1"/>
    <col min="1816" max="1823" width="1.375" style="29" customWidth="1"/>
    <col min="1824" max="1825" width="2" style="29" customWidth="1"/>
    <col min="1826" max="1829" width="1.75" style="29" customWidth="1"/>
    <col min="1830" max="1833" width="1.25" style="29" customWidth="1"/>
    <col min="1834" max="1834" width="2.75" style="29" customWidth="1"/>
    <col min="1835" max="1835" width="2.125" style="29" customWidth="1"/>
    <col min="1836" max="1843" width="1.5" style="29" customWidth="1"/>
    <col min="1844" max="1844" width="1.875" style="29" customWidth="1"/>
    <col min="1845" max="1852" width="1.375" style="29" customWidth="1"/>
    <col min="1853" max="1854" width="2" style="29" customWidth="1"/>
    <col min="1855" max="1858" width="1.75" style="29" customWidth="1"/>
    <col min="1859" max="1862" width="1.25" style="29" customWidth="1"/>
    <col min="1863" max="1863" width="2.75" style="29" customWidth="1"/>
    <col min="1864" max="1864" width="2.125" style="29" customWidth="1"/>
    <col min="1865" max="1872" width="1.5" style="29" customWidth="1"/>
    <col min="1873" max="1873" width="1.875" style="29" customWidth="1"/>
    <col min="1874" max="1881" width="1.5" style="29" customWidth="1"/>
    <col min="1882" max="1882" width="1" style="29" customWidth="1"/>
    <col min="1883" max="1916" width="2.625" style="29" customWidth="1"/>
    <col min="1917" max="2048" width="9" style="29"/>
    <col min="2049" max="2049" width="1.5" style="29" customWidth="1"/>
    <col min="2050" max="2050" width="2.125" style="29" customWidth="1"/>
    <col min="2051" max="2052" width="2" style="29" customWidth="1"/>
    <col min="2053" max="2056" width="1.75" style="29" customWidth="1"/>
    <col min="2057" max="2060" width="1.25" style="29" customWidth="1"/>
    <col min="2061" max="2061" width="2.75" style="29" customWidth="1"/>
    <col min="2062" max="2062" width="2.125" style="29" customWidth="1"/>
    <col min="2063" max="2071" width="1.5" style="29" customWidth="1"/>
    <col min="2072" max="2079" width="1.375" style="29" customWidth="1"/>
    <col min="2080" max="2081" width="2" style="29" customWidth="1"/>
    <col min="2082" max="2085" width="1.75" style="29" customWidth="1"/>
    <col min="2086" max="2089" width="1.25" style="29" customWidth="1"/>
    <col min="2090" max="2090" width="2.75" style="29" customWidth="1"/>
    <col min="2091" max="2091" width="2.125" style="29" customWidth="1"/>
    <col min="2092" max="2099" width="1.5" style="29" customWidth="1"/>
    <col min="2100" max="2100" width="1.875" style="29" customWidth="1"/>
    <col min="2101" max="2108" width="1.375" style="29" customWidth="1"/>
    <col min="2109" max="2110" width="2" style="29" customWidth="1"/>
    <col min="2111" max="2114" width="1.75" style="29" customWidth="1"/>
    <col min="2115" max="2118" width="1.25" style="29" customWidth="1"/>
    <col min="2119" max="2119" width="2.75" style="29" customWidth="1"/>
    <col min="2120" max="2120" width="2.125" style="29" customWidth="1"/>
    <col min="2121" max="2128" width="1.5" style="29" customWidth="1"/>
    <col min="2129" max="2129" width="1.875" style="29" customWidth="1"/>
    <col min="2130" max="2137" width="1.5" style="29" customWidth="1"/>
    <col min="2138" max="2138" width="1" style="29" customWidth="1"/>
    <col min="2139" max="2172" width="2.625" style="29" customWidth="1"/>
    <col min="2173" max="2304" width="9" style="29"/>
    <col min="2305" max="2305" width="1.5" style="29" customWidth="1"/>
    <col min="2306" max="2306" width="2.125" style="29" customWidth="1"/>
    <col min="2307" max="2308" width="2" style="29" customWidth="1"/>
    <col min="2309" max="2312" width="1.75" style="29" customWidth="1"/>
    <col min="2313" max="2316" width="1.25" style="29" customWidth="1"/>
    <col min="2317" max="2317" width="2.75" style="29" customWidth="1"/>
    <col min="2318" max="2318" width="2.125" style="29" customWidth="1"/>
    <col min="2319" max="2327" width="1.5" style="29" customWidth="1"/>
    <col min="2328" max="2335" width="1.375" style="29" customWidth="1"/>
    <col min="2336" max="2337" width="2" style="29" customWidth="1"/>
    <col min="2338" max="2341" width="1.75" style="29" customWidth="1"/>
    <col min="2342" max="2345" width="1.25" style="29" customWidth="1"/>
    <col min="2346" max="2346" width="2.75" style="29" customWidth="1"/>
    <col min="2347" max="2347" width="2.125" style="29" customWidth="1"/>
    <col min="2348" max="2355" width="1.5" style="29" customWidth="1"/>
    <col min="2356" max="2356" width="1.875" style="29" customWidth="1"/>
    <col min="2357" max="2364" width="1.375" style="29" customWidth="1"/>
    <col min="2365" max="2366" width="2" style="29" customWidth="1"/>
    <col min="2367" max="2370" width="1.75" style="29" customWidth="1"/>
    <col min="2371" max="2374" width="1.25" style="29" customWidth="1"/>
    <col min="2375" max="2375" width="2.75" style="29" customWidth="1"/>
    <col min="2376" max="2376" width="2.125" style="29" customWidth="1"/>
    <col min="2377" max="2384" width="1.5" style="29" customWidth="1"/>
    <col min="2385" max="2385" width="1.875" style="29" customWidth="1"/>
    <col min="2386" max="2393" width="1.5" style="29" customWidth="1"/>
    <col min="2394" max="2394" width="1" style="29" customWidth="1"/>
    <col min="2395" max="2428" width="2.625" style="29" customWidth="1"/>
    <col min="2429" max="2560" width="9" style="29"/>
    <col min="2561" max="2561" width="1.5" style="29" customWidth="1"/>
    <col min="2562" max="2562" width="2.125" style="29" customWidth="1"/>
    <col min="2563" max="2564" width="2" style="29" customWidth="1"/>
    <col min="2565" max="2568" width="1.75" style="29" customWidth="1"/>
    <col min="2569" max="2572" width="1.25" style="29" customWidth="1"/>
    <col min="2573" max="2573" width="2.75" style="29" customWidth="1"/>
    <col min="2574" max="2574" width="2.125" style="29" customWidth="1"/>
    <col min="2575" max="2583" width="1.5" style="29" customWidth="1"/>
    <col min="2584" max="2591" width="1.375" style="29" customWidth="1"/>
    <col min="2592" max="2593" width="2" style="29" customWidth="1"/>
    <col min="2594" max="2597" width="1.75" style="29" customWidth="1"/>
    <col min="2598" max="2601" width="1.25" style="29" customWidth="1"/>
    <col min="2602" max="2602" width="2.75" style="29" customWidth="1"/>
    <col min="2603" max="2603" width="2.125" style="29" customWidth="1"/>
    <col min="2604" max="2611" width="1.5" style="29" customWidth="1"/>
    <col min="2612" max="2612" width="1.875" style="29" customWidth="1"/>
    <col min="2613" max="2620" width="1.375" style="29" customWidth="1"/>
    <col min="2621" max="2622" width="2" style="29" customWidth="1"/>
    <col min="2623" max="2626" width="1.75" style="29" customWidth="1"/>
    <col min="2627" max="2630" width="1.25" style="29" customWidth="1"/>
    <col min="2631" max="2631" width="2.75" style="29" customWidth="1"/>
    <col min="2632" max="2632" width="2.125" style="29" customWidth="1"/>
    <col min="2633" max="2640" width="1.5" style="29" customWidth="1"/>
    <col min="2641" max="2641" width="1.875" style="29" customWidth="1"/>
    <col min="2642" max="2649" width="1.5" style="29" customWidth="1"/>
    <col min="2650" max="2650" width="1" style="29" customWidth="1"/>
    <col min="2651" max="2684" width="2.625" style="29" customWidth="1"/>
    <col min="2685" max="2816" width="9" style="29"/>
    <col min="2817" max="2817" width="1.5" style="29" customWidth="1"/>
    <col min="2818" max="2818" width="2.125" style="29" customWidth="1"/>
    <col min="2819" max="2820" width="2" style="29" customWidth="1"/>
    <col min="2821" max="2824" width="1.75" style="29" customWidth="1"/>
    <col min="2825" max="2828" width="1.25" style="29" customWidth="1"/>
    <col min="2829" max="2829" width="2.75" style="29" customWidth="1"/>
    <col min="2830" max="2830" width="2.125" style="29" customWidth="1"/>
    <col min="2831" max="2839" width="1.5" style="29" customWidth="1"/>
    <col min="2840" max="2847" width="1.375" style="29" customWidth="1"/>
    <col min="2848" max="2849" width="2" style="29" customWidth="1"/>
    <col min="2850" max="2853" width="1.75" style="29" customWidth="1"/>
    <col min="2854" max="2857" width="1.25" style="29" customWidth="1"/>
    <col min="2858" max="2858" width="2.75" style="29" customWidth="1"/>
    <col min="2859" max="2859" width="2.125" style="29" customWidth="1"/>
    <col min="2860" max="2867" width="1.5" style="29" customWidth="1"/>
    <col min="2868" max="2868" width="1.875" style="29" customWidth="1"/>
    <col min="2869" max="2876" width="1.375" style="29" customWidth="1"/>
    <col min="2877" max="2878" width="2" style="29" customWidth="1"/>
    <col min="2879" max="2882" width="1.75" style="29" customWidth="1"/>
    <col min="2883" max="2886" width="1.25" style="29" customWidth="1"/>
    <col min="2887" max="2887" width="2.75" style="29" customWidth="1"/>
    <col min="2888" max="2888" width="2.125" style="29" customWidth="1"/>
    <col min="2889" max="2896" width="1.5" style="29" customWidth="1"/>
    <col min="2897" max="2897" width="1.875" style="29" customWidth="1"/>
    <col min="2898" max="2905" width="1.5" style="29" customWidth="1"/>
    <col min="2906" max="2906" width="1" style="29" customWidth="1"/>
    <col min="2907" max="2940" width="2.625" style="29" customWidth="1"/>
    <col min="2941" max="3072" width="9" style="29"/>
    <col min="3073" max="3073" width="1.5" style="29" customWidth="1"/>
    <col min="3074" max="3074" width="2.125" style="29" customWidth="1"/>
    <col min="3075" max="3076" width="2" style="29" customWidth="1"/>
    <col min="3077" max="3080" width="1.75" style="29" customWidth="1"/>
    <col min="3081" max="3084" width="1.25" style="29" customWidth="1"/>
    <col min="3085" max="3085" width="2.75" style="29" customWidth="1"/>
    <col min="3086" max="3086" width="2.125" style="29" customWidth="1"/>
    <col min="3087" max="3095" width="1.5" style="29" customWidth="1"/>
    <col min="3096" max="3103" width="1.375" style="29" customWidth="1"/>
    <col min="3104" max="3105" width="2" style="29" customWidth="1"/>
    <col min="3106" max="3109" width="1.75" style="29" customWidth="1"/>
    <col min="3110" max="3113" width="1.25" style="29" customWidth="1"/>
    <col min="3114" max="3114" width="2.75" style="29" customWidth="1"/>
    <col min="3115" max="3115" width="2.125" style="29" customWidth="1"/>
    <col min="3116" max="3123" width="1.5" style="29" customWidth="1"/>
    <col min="3124" max="3124" width="1.875" style="29" customWidth="1"/>
    <col min="3125" max="3132" width="1.375" style="29" customWidth="1"/>
    <col min="3133" max="3134" width="2" style="29" customWidth="1"/>
    <col min="3135" max="3138" width="1.75" style="29" customWidth="1"/>
    <col min="3139" max="3142" width="1.25" style="29" customWidth="1"/>
    <col min="3143" max="3143" width="2.75" style="29" customWidth="1"/>
    <col min="3144" max="3144" width="2.125" style="29" customWidth="1"/>
    <col min="3145" max="3152" width="1.5" style="29" customWidth="1"/>
    <col min="3153" max="3153" width="1.875" style="29" customWidth="1"/>
    <col min="3154" max="3161" width="1.5" style="29" customWidth="1"/>
    <col min="3162" max="3162" width="1" style="29" customWidth="1"/>
    <col min="3163" max="3196" width="2.625" style="29" customWidth="1"/>
    <col min="3197" max="3328" width="9" style="29"/>
    <col min="3329" max="3329" width="1.5" style="29" customWidth="1"/>
    <col min="3330" max="3330" width="2.125" style="29" customWidth="1"/>
    <col min="3331" max="3332" width="2" style="29" customWidth="1"/>
    <col min="3333" max="3336" width="1.75" style="29" customWidth="1"/>
    <col min="3337" max="3340" width="1.25" style="29" customWidth="1"/>
    <col min="3341" max="3341" width="2.75" style="29" customWidth="1"/>
    <col min="3342" max="3342" width="2.125" style="29" customWidth="1"/>
    <col min="3343" max="3351" width="1.5" style="29" customWidth="1"/>
    <col min="3352" max="3359" width="1.375" style="29" customWidth="1"/>
    <col min="3360" max="3361" width="2" style="29" customWidth="1"/>
    <col min="3362" max="3365" width="1.75" style="29" customWidth="1"/>
    <col min="3366" max="3369" width="1.25" style="29" customWidth="1"/>
    <col min="3370" max="3370" width="2.75" style="29" customWidth="1"/>
    <col min="3371" max="3371" width="2.125" style="29" customWidth="1"/>
    <col min="3372" max="3379" width="1.5" style="29" customWidth="1"/>
    <col min="3380" max="3380" width="1.875" style="29" customWidth="1"/>
    <col min="3381" max="3388" width="1.375" style="29" customWidth="1"/>
    <col min="3389" max="3390" width="2" style="29" customWidth="1"/>
    <col min="3391" max="3394" width="1.75" style="29" customWidth="1"/>
    <col min="3395" max="3398" width="1.25" style="29" customWidth="1"/>
    <col min="3399" max="3399" width="2.75" style="29" customWidth="1"/>
    <col min="3400" max="3400" width="2.125" style="29" customWidth="1"/>
    <col min="3401" max="3408" width="1.5" style="29" customWidth="1"/>
    <col min="3409" max="3409" width="1.875" style="29" customWidth="1"/>
    <col min="3410" max="3417" width="1.5" style="29" customWidth="1"/>
    <col min="3418" max="3418" width="1" style="29" customWidth="1"/>
    <col min="3419" max="3452" width="2.625" style="29" customWidth="1"/>
    <col min="3453" max="3584" width="9" style="29"/>
    <col min="3585" max="3585" width="1.5" style="29" customWidth="1"/>
    <col min="3586" max="3586" width="2.125" style="29" customWidth="1"/>
    <col min="3587" max="3588" width="2" style="29" customWidth="1"/>
    <col min="3589" max="3592" width="1.75" style="29" customWidth="1"/>
    <col min="3593" max="3596" width="1.25" style="29" customWidth="1"/>
    <col min="3597" max="3597" width="2.75" style="29" customWidth="1"/>
    <col min="3598" max="3598" width="2.125" style="29" customWidth="1"/>
    <col min="3599" max="3607" width="1.5" style="29" customWidth="1"/>
    <col min="3608" max="3615" width="1.375" style="29" customWidth="1"/>
    <col min="3616" max="3617" width="2" style="29" customWidth="1"/>
    <col min="3618" max="3621" width="1.75" style="29" customWidth="1"/>
    <col min="3622" max="3625" width="1.25" style="29" customWidth="1"/>
    <col min="3626" max="3626" width="2.75" style="29" customWidth="1"/>
    <col min="3627" max="3627" width="2.125" style="29" customWidth="1"/>
    <col min="3628" max="3635" width="1.5" style="29" customWidth="1"/>
    <col min="3636" max="3636" width="1.875" style="29" customWidth="1"/>
    <col min="3637" max="3644" width="1.375" style="29" customWidth="1"/>
    <col min="3645" max="3646" width="2" style="29" customWidth="1"/>
    <col min="3647" max="3650" width="1.75" style="29" customWidth="1"/>
    <col min="3651" max="3654" width="1.25" style="29" customWidth="1"/>
    <col min="3655" max="3655" width="2.75" style="29" customWidth="1"/>
    <col min="3656" max="3656" width="2.125" style="29" customWidth="1"/>
    <col min="3657" max="3664" width="1.5" style="29" customWidth="1"/>
    <col min="3665" max="3665" width="1.875" style="29" customWidth="1"/>
    <col min="3666" max="3673" width="1.5" style="29" customWidth="1"/>
    <col min="3674" max="3674" width="1" style="29" customWidth="1"/>
    <col min="3675" max="3708" width="2.625" style="29" customWidth="1"/>
    <col min="3709" max="3840" width="9" style="29"/>
    <col min="3841" max="3841" width="1.5" style="29" customWidth="1"/>
    <col min="3842" max="3842" width="2.125" style="29" customWidth="1"/>
    <col min="3843" max="3844" width="2" style="29" customWidth="1"/>
    <col min="3845" max="3848" width="1.75" style="29" customWidth="1"/>
    <col min="3849" max="3852" width="1.25" style="29" customWidth="1"/>
    <col min="3853" max="3853" width="2.75" style="29" customWidth="1"/>
    <col min="3854" max="3854" width="2.125" style="29" customWidth="1"/>
    <col min="3855" max="3863" width="1.5" style="29" customWidth="1"/>
    <col min="3864" max="3871" width="1.375" style="29" customWidth="1"/>
    <col min="3872" max="3873" width="2" style="29" customWidth="1"/>
    <col min="3874" max="3877" width="1.75" style="29" customWidth="1"/>
    <col min="3878" max="3881" width="1.25" style="29" customWidth="1"/>
    <col min="3882" max="3882" width="2.75" style="29" customWidth="1"/>
    <col min="3883" max="3883" width="2.125" style="29" customWidth="1"/>
    <col min="3884" max="3891" width="1.5" style="29" customWidth="1"/>
    <col min="3892" max="3892" width="1.875" style="29" customWidth="1"/>
    <col min="3893" max="3900" width="1.375" style="29" customWidth="1"/>
    <col min="3901" max="3902" width="2" style="29" customWidth="1"/>
    <col min="3903" max="3906" width="1.75" style="29" customWidth="1"/>
    <col min="3907" max="3910" width="1.25" style="29" customWidth="1"/>
    <col min="3911" max="3911" width="2.75" style="29" customWidth="1"/>
    <col min="3912" max="3912" width="2.125" style="29" customWidth="1"/>
    <col min="3913" max="3920" width="1.5" style="29" customWidth="1"/>
    <col min="3921" max="3921" width="1.875" style="29" customWidth="1"/>
    <col min="3922" max="3929" width="1.5" style="29" customWidth="1"/>
    <col min="3930" max="3930" width="1" style="29" customWidth="1"/>
    <col min="3931" max="3964" width="2.625" style="29" customWidth="1"/>
    <col min="3965" max="4096" width="9" style="29"/>
    <col min="4097" max="4097" width="1.5" style="29" customWidth="1"/>
    <col min="4098" max="4098" width="2.125" style="29" customWidth="1"/>
    <col min="4099" max="4100" width="2" style="29" customWidth="1"/>
    <col min="4101" max="4104" width="1.75" style="29" customWidth="1"/>
    <col min="4105" max="4108" width="1.25" style="29" customWidth="1"/>
    <col min="4109" max="4109" width="2.75" style="29" customWidth="1"/>
    <col min="4110" max="4110" width="2.125" style="29" customWidth="1"/>
    <col min="4111" max="4119" width="1.5" style="29" customWidth="1"/>
    <col min="4120" max="4127" width="1.375" style="29" customWidth="1"/>
    <col min="4128" max="4129" width="2" style="29" customWidth="1"/>
    <col min="4130" max="4133" width="1.75" style="29" customWidth="1"/>
    <col min="4134" max="4137" width="1.25" style="29" customWidth="1"/>
    <col min="4138" max="4138" width="2.75" style="29" customWidth="1"/>
    <col min="4139" max="4139" width="2.125" style="29" customWidth="1"/>
    <col min="4140" max="4147" width="1.5" style="29" customWidth="1"/>
    <col min="4148" max="4148" width="1.875" style="29" customWidth="1"/>
    <col min="4149" max="4156" width="1.375" style="29" customWidth="1"/>
    <col min="4157" max="4158" width="2" style="29" customWidth="1"/>
    <col min="4159" max="4162" width="1.75" style="29" customWidth="1"/>
    <col min="4163" max="4166" width="1.25" style="29" customWidth="1"/>
    <col min="4167" max="4167" width="2.75" style="29" customWidth="1"/>
    <col min="4168" max="4168" width="2.125" style="29" customWidth="1"/>
    <col min="4169" max="4176" width="1.5" style="29" customWidth="1"/>
    <col min="4177" max="4177" width="1.875" style="29" customWidth="1"/>
    <col min="4178" max="4185" width="1.5" style="29" customWidth="1"/>
    <col min="4186" max="4186" width="1" style="29" customWidth="1"/>
    <col min="4187" max="4220" width="2.625" style="29" customWidth="1"/>
    <col min="4221" max="4352" width="9" style="29"/>
    <col min="4353" max="4353" width="1.5" style="29" customWidth="1"/>
    <col min="4354" max="4354" width="2.125" style="29" customWidth="1"/>
    <col min="4355" max="4356" width="2" style="29" customWidth="1"/>
    <col min="4357" max="4360" width="1.75" style="29" customWidth="1"/>
    <col min="4361" max="4364" width="1.25" style="29" customWidth="1"/>
    <col min="4365" max="4365" width="2.75" style="29" customWidth="1"/>
    <col min="4366" max="4366" width="2.125" style="29" customWidth="1"/>
    <col min="4367" max="4375" width="1.5" style="29" customWidth="1"/>
    <col min="4376" max="4383" width="1.375" style="29" customWidth="1"/>
    <col min="4384" max="4385" width="2" style="29" customWidth="1"/>
    <col min="4386" max="4389" width="1.75" style="29" customWidth="1"/>
    <col min="4390" max="4393" width="1.25" style="29" customWidth="1"/>
    <col min="4394" max="4394" width="2.75" style="29" customWidth="1"/>
    <col min="4395" max="4395" width="2.125" style="29" customWidth="1"/>
    <col min="4396" max="4403" width="1.5" style="29" customWidth="1"/>
    <col min="4404" max="4404" width="1.875" style="29" customWidth="1"/>
    <col min="4405" max="4412" width="1.375" style="29" customWidth="1"/>
    <col min="4413" max="4414" width="2" style="29" customWidth="1"/>
    <col min="4415" max="4418" width="1.75" style="29" customWidth="1"/>
    <col min="4419" max="4422" width="1.25" style="29" customWidth="1"/>
    <col min="4423" max="4423" width="2.75" style="29" customWidth="1"/>
    <col min="4424" max="4424" width="2.125" style="29" customWidth="1"/>
    <col min="4425" max="4432" width="1.5" style="29" customWidth="1"/>
    <col min="4433" max="4433" width="1.875" style="29" customWidth="1"/>
    <col min="4434" max="4441" width="1.5" style="29" customWidth="1"/>
    <col min="4442" max="4442" width="1" style="29" customWidth="1"/>
    <col min="4443" max="4476" width="2.625" style="29" customWidth="1"/>
    <col min="4477" max="4608" width="9" style="29"/>
    <col min="4609" max="4609" width="1.5" style="29" customWidth="1"/>
    <col min="4610" max="4610" width="2.125" style="29" customWidth="1"/>
    <col min="4611" max="4612" width="2" style="29" customWidth="1"/>
    <col min="4613" max="4616" width="1.75" style="29" customWidth="1"/>
    <col min="4617" max="4620" width="1.25" style="29" customWidth="1"/>
    <col min="4621" max="4621" width="2.75" style="29" customWidth="1"/>
    <col min="4622" max="4622" width="2.125" style="29" customWidth="1"/>
    <col min="4623" max="4631" width="1.5" style="29" customWidth="1"/>
    <col min="4632" max="4639" width="1.375" style="29" customWidth="1"/>
    <col min="4640" max="4641" width="2" style="29" customWidth="1"/>
    <col min="4642" max="4645" width="1.75" style="29" customWidth="1"/>
    <col min="4646" max="4649" width="1.25" style="29" customWidth="1"/>
    <col min="4650" max="4650" width="2.75" style="29" customWidth="1"/>
    <col min="4651" max="4651" width="2.125" style="29" customWidth="1"/>
    <col min="4652" max="4659" width="1.5" style="29" customWidth="1"/>
    <col min="4660" max="4660" width="1.875" style="29" customWidth="1"/>
    <col min="4661" max="4668" width="1.375" style="29" customWidth="1"/>
    <col min="4669" max="4670" width="2" style="29" customWidth="1"/>
    <col min="4671" max="4674" width="1.75" style="29" customWidth="1"/>
    <col min="4675" max="4678" width="1.25" style="29" customWidth="1"/>
    <col min="4679" max="4679" width="2.75" style="29" customWidth="1"/>
    <col min="4680" max="4680" width="2.125" style="29" customWidth="1"/>
    <col min="4681" max="4688" width="1.5" style="29" customWidth="1"/>
    <col min="4689" max="4689" width="1.875" style="29" customWidth="1"/>
    <col min="4690" max="4697" width="1.5" style="29" customWidth="1"/>
    <col min="4698" max="4698" width="1" style="29" customWidth="1"/>
    <col min="4699" max="4732" width="2.625" style="29" customWidth="1"/>
    <col min="4733" max="4864" width="9" style="29"/>
    <col min="4865" max="4865" width="1.5" style="29" customWidth="1"/>
    <col min="4866" max="4866" width="2.125" style="29" customWidth="1"/>
    <col min="4867" max="4868" width="2" style="29" customWidth="1"/>
    <col min="4869" max="4872" width="1.75" style="29" customWidth="1"/>
    <col min="4873" max="4876" width="1.25" style="29" customWidth="1"/>
    <col min="4877" max="4877" width="2.75" style="29" customWidth="1"/>
    <col min="4878" max="4878" width="2.125" style="29" customWidth="1"/>
    <col min="4879" max="4887" width="1.5" style="29" customWidth="1"/>
    <col min="4888" max="4895" width="1.375" style="29" customWidth="1"/>
    <col min="4896" max="4897" width="2" style="29" customWidth="1"/>
    <col min="4898" max="4901" width="1.75" style="29" customWidth="1"/>
    <col min="4902" max="4905" width="1.25" style="29" customWidth="1"/>
    <col min="4906" max="4906" width="2.75" style="29" customWidth="1"/>
    <col min="4907" max="4907" width="2.125" style="29" customWidth="1"/>
    <col min="4908" max="4915" width="1.5" style="29" customWidth="1"/>
    <col min="4916" max="4916" width="1.875" style="29" customWidth="1"/>
    <col min="4917" max="4924" width="1.375" style="29" customWidth="1"/>
    <col min="4925" max="4926" width="2" style="29" customWidth="1"/>
    <col min="4927" max="4930" width="1.75" style="29" customWidth="1"/>
    <col min="4931" max="4934" width="1.25" style="29" customWidth="1"/>
    <col min="4935" max="4935" width="2.75" style="29" customWidth="1"/>
    <col min="4936" max="4936" width="2.125" style="29" customWidth="1"/>
    <col min="4937" max="4944" width="1.5" style="29" customWidth="1"/>
    <col min="4945" max="4945" width="1.875" style="29" customWidth="1"/>
    <col min="4946" max="4953" width="1.5" style="29" customWidth="1"/>
    <col min="4954" max="4954" width="1" style="29" customWidth="1"/>
    <col min="4955" max="4988" width="2.625" style="29" customWidth="1"/>
    <col min="4989" max="5120" width="9" style="29"/>
    <col min="5121" max="5121" width="1.5" style="29" customWidth="1"/>
    <col min="5122" max="5122" width="2.125" style="29" customWidth="1"/>
    <col min="5123" max="5124" width="2" style="29" customWidth="1"/>
    <col min="5125" max="5128" width="1.75" style="29" customWidth="1"/>
    <col min="5129" max="5132" width="1.25" style="29" customWidth="1"/>
    <col min="5133" max="5133" width="2.75" style="29" customWidth="1"/>
    <col min="5134" max="5134" width="2.125" style="29" customWidth="1"/>
    <col min="5135" max="5143" width="1.5" style="29" customWidth="1"/>
    <col min="5144" max="5151" width="1.375" style="29" customWidth="1"/>
    <col min="5152" max="5153" width="2" style="29" customWidth="1"/>
    <col min="5154" max="5157" width="1.75" style="29" customWidth="1"/>
    <col min="5158" max="5161" width="1.25" style="29" customWidth="1"/>
    <col min="5162" max="5162" width="2.75" style="29" customWidth="1"/>
    <col min="5163" max="5163" width="2.125" style="29" customWidth="1"/>
    <col min="5164" max="5171" width="1.5" style="29" customWidth="1"/>
    <col min="5172" max="5172" width="1.875" style="29" customWidth="1"/>
    <col min="5173" max="5180" width="1.375" style="29" customWidth="1"/>
    <col min="5181" max="5182" width="2" style="29" customWidth="1"/>
    <col min="5183" max="5186" width="1.75" style="29" customWidth="1"/>
    <col min="5187" max="5190" width="1.25" style="29" customWidth="1"/>
    <col min="5191" max="5191" width="2.75" style="29" customWidth="1"/>
    <col min="5192" max="5192" width="2.125" style="29" customWidth="1"/>
    <col min="5193" max="5200" width="1.5" style="29" customWidth="1"/>
    <col min="5201" max="5201" width="1.875" style="29" customWidth="1"/>
    <col min="5202" max="5209" width="1.5" style="29" customWidth="1"/>
    <col min="5210" max="5210" width="1" style="29" customWidth="1"/>
    <col min="5211" max="5244" width="2.625" style="29" customWidth="1"/>
    <col min="5245" max="5376" width="9" style="29"/>
    <col min="5377" max="5377" width="1.5" style="29" customWidth="1"/>
    <col min="5378" max="5378" width="2.125" style="29" customWidth="1"/>
    <col min="5379" max="5380" width="2" style="29" customWidth="1"/>
    <col min="5381" max="5384" width="1.75" style="29" customWidth="1"/>
    <col min="5385" max="5388" width="1.25" style="29" customWidth="1"/>
    <col min="5389" max="5389" width="2.75" style="29" customWidth="1"/>
    <col min="5390" max="5390" width="2.125" style="29" customWidth="1"/>
    <col min="5391" max="5399" width="1.5" style="29" customWidth="1"/>
    <col min="5400" max="5407" width="1.375" style="29" customWidth="1"/>
    <col min="5408" max="5409" width="2" style="29" customWidth="1"/>
    <col min="5410" max="5413" width="1.75" style="29" customWidth="1"/>
    <col min="5414" max="5417" width="1.25" style="29" customWidth="1"/>
    <col min="5418" max="5418" width="2.75" style="29" customWidth="1"/>
    <col min="5419" max="5419" width="2.125" style="29" customWidth="1"/>
    <col min="5420" max="5427" width="1.5" style="29" customWidth="1"/>
    <col min="5428" max="5428" width="1.875" style="29" customWidth="1"/>
    <col min="5429" max="5436" width="1.375" style="29" customWidth="1"/>
    <col min="5437" max="5438" width="2" style="29" customWidth="1"/>
    <col min="5439" max="5442" width="1.75" style="29" customWidth="1"/>
    <col min="5443" max="5446" width="1.25" style="29" customWidth="1"/>
    <col min="5447" max="5447" width="2.75" style="29" customWidth="1"/>
    <col min="5448" max="5448" width="2.125" style="29" customWidth="1"/>
    <col min="5449" max="5456" width="1.5" style="29" customWidth="1"/>
    <col min="5457" max="5457" width="1.875" style="29" customWidth="1"/>
    <col min="5458" max="5465" width="1.5" style="29" customWidth="1"/>
    <col min="5466" max="5466" width="1" style="29" customWidth="1"/>
    <col min="5467" max="5500" width="2.625" style="29" customWidth="1"/>
    <col min="5501" max="5632" width="9" style="29"/>
    <col min="5633" max="5633" width="1.5" style="29" customWidth="1"/>
    <col min="5634" max="5634" width="2.125" style="29" customWidth="1"/>
    <col min="5635" max="5636" width="2" style="29" customWidth="1"/>
    <col min="5637" max="5640" width="1.75" style="29" customWidth="1"/>
    <col min="5641" max="5644" width="1.25" style="29" customWidth="1"/>
    <col min="5645" max="5645" width="2.75" style="29" customWidth="1"/>
    <col min="5646" max="5646" width="2.125" style="29" customWidth="1"/>
    <col min="5647" max="5655" width="1.5" style="29" customWidth="1"/>
    <col min="5656" max="5663" width="1.375" style="29" customWidth="1"/>
    <col min="5664" max="5665" width="2" style="29" customWidth="1"/>
    <col min="5666" max="5669" width="1.75" style="29" customWidth="1"/>
    <col min="5670" max="5673" width="1.25" style="29" customWidth="1"/>
    <col min="5674" max="5674" width="2.75" style="29" customWidth="1"/>
    <col min="5675" max="5675" width="2.125" style="29" customWidth="1"/>
    <col min="5676" max="5683" width="1.5" style="29" customWidth="1"/>
    <col min="5684" max="5684" width="1.875" style="29" customWidth="1"/>
    <col min="5685" max="5692" width="1.375" style="29" customWidth="1"/>
    <col min="5693" max="5694" width="2" style="29" customWidth="1"/>
    <col min="5695" max="5698" width="1.75" style="29" customWidth="1"/>
    <col min="5699" max="5702" width="1.25" style="29" customWidth="1"/>
    <col min="5703" max="5703" width="2.75" style="29" customWidth="1"/>
    <col min="5704" max="5704" width="2.125" style="29" customWidth="1"/>
    <col min="5705" max="5712" width="1.5" style="29" customWidth="1"/>
    <col min="5713" max="5713" width="1.875" style="29" customWidth="1"/>
    <col min="5714" max="5721" width="1.5" style="29" customWidth="1"/>
    <col min="5722" max="5722" width="1" style="29" customWidth="1"/>
    <col min="5723" max="5756" width="2.625" style="29" customWidth="1"/>
    <col min="5757" max="5888" width="9" style="29"/>
    <col min="5889" max="5889" width="1.5" style="29" customWidth="1"/>
    <col min="5890" max="5890" width="2.125" style="29" customWidth="1"/>
    <col min="5891" max="5892" width="2" style="29" customWidth="1"/>
    <col min="5893" max="5896" width="1.75" style="29" customWidth="1"/>
    <col min="5897" max="5900" width="1.25" style="29" customWidth="1"/>
    <col min="5901" max="5901" width="2.75" style="29" customWidth="1"/>
    <col min="5902" max="5902" width="2.125" style="29" customWidth="1"/>
    <col min="5903" max="5911" width="1.5" style="29" customWidth="1"/>
    <col min="5912" max="5919" width="1.375" style="29" customWidth="1"/>
    <col min="5920" max="5921" width="2" style="29" customWidth="1"/>
    <col min="5922" max="5925" width="1.75" style="29" customWidth="1"/>
    <col min="5926" max="5929" width="1.25" style="29" customWidth="1"/>
    <col min="5930" max="5930" width="2.75" style="29" customWidth="1"/>
    <col min="5931" max="5931" width="2.125" style="29" customWidth="1"/>
    <col min="5932" max="5939" width="1.5" style="29" customWidth="1"/>
    <col min="5940" max="5940" width="1.875" style="29" customWidth="1"/>
    <col min="5941" max="5948" width="1.375" style="29" customWidth="1"/>
    <col min="5949" max="5950" width="2" style="29" customWidth="1"/>
    <col min="5951" max="5954" width="1.75" style="29" customWidth="1"/>
    <col min="5955" max="5958" width="1.25" style="29" customWidth="1"/>
    <col min="5959" max="5959" width="2.75" style="29" customWidth="1"/>
    <col min="5960" max="5960" width="2.125" style="29" customWidth="1"/>
    <col min="5961" max="5968" width="1.5" style="29" customWidth="1"/>
    <col min="5969" max="5969" width="1.875" style="29" customWidth="1"/>
    <col min="5970" max="5977" width="1.5" style="29" customWidth="1"/>
    <col min="5978" max="5978" width="1" style="29" customWidth="1"/>
    <col min="5979" max="6012" width="2.625" style="29" customWidth="1"/>
    <col min="6013" max="6144" width="9" style="29"/>
    <col min="6145" max="6145" width="1.5" style="29" customWidth="1"/>
    <col min="6146" max="6146" width="2.125" style="29" customWidth="1"/>
    <col min="6147" max="6148" width="2" style="29" customWidth="1"/>
    <col min="6149" max="6152" width="1.75" style="29" customWidth="1"/>
    <col min="6153" max="6156" width="1.25" style="29" customWidth="1"/>
    <col min="6157" max="6157" width="2.75" style="29" customWidth="1"/>
    <col min="6158" max="6158" width="2.125" style="29" customWidth="1"/>
    <col min="6159" max="6167" width="1.5" style="29" customWidth="1"/>
    <col min="6168" max="6175" width="1.375" style="29" customWidth="1"/>
    <col min="6176" max="6177" width="2" style="29" customWidth="1"/>
    <col min="6178" max="6181" width="1.75" style="29" customWidth="1"/>
    <col min="6182" max="6185" width="1.25" style="29" customWidth="1"/>
    <col min="6186" max="6186" width="2.75" style="29" customWidth="1"/>
    <col min="6187" max="6187" width="2.125" style="29" customWidth="1"/>
    <col min="6188" max="6195" width="1.5" style="29" customWidth="1"/>
    <col min="6196" max="6196" width="1.875" style="29" customWidth="1"/>
    <col min="6197" max="6204" width="1.375" style="29" customWidth="1"/>
    <col min="6205" max="6206" width="2" style="29" customWidth="1"/>
    <col min="6207" max="6210" width="1.75" style="29" customWidth="1"/>
    <col min="6211" max="6214" width="1.25" style="29" customWidth="1"/>
    <col min="6215" max="6215" width="2.75" style="29" customWidth="1"/>
    <col min="6216" max="6216" width="2.125" style="29" customWidth="1"/>
    <col min="6217" max="6224" width="1.5" style="29" customWidth="1"/>
    <col min="6225" max="6225" width="1.875" style="29" customWidth="1"/>
    <col min="6226" max="6233" width="1.5" style="29" customWidth="1"/>
    <col min="6234" max="6234" width="1" style="29" customWidth="1"/>
    <col min="6235" max="6268" width="2.625" style="29" customWidth="1"/>
    <col min="6269" max="6400" width="9" style="29"/>
    <col min="6401" max="6401" width="1.5" style="29" customWidth="1"/>
    <col min="6402" max="6402" width="2.125" style="29" customWidth="1"/>
    <col min="6403" max="6404" width="2" style="29" customWidth="1"/>
    <col min="6405" max="6408" width="1.75" style="29" customWidth="1"/>
    <col min="6409" max="6412" width="1.25" style="29" customWidth="1"/>
    <col min="6413" max="6413" width="2.75" style="29" customWidth="1"/>
    <col min="6414" max="6414" width="2.125" style="29" customWidth="1"/>
    <col min="6415" max="6423" width="1.5" style="29" customWidth="1"/>
    <col min="6424" max="6431" width="1.375" style="29" customWidth="1"/>
    <col min="6432" max="6433" width="2" style="29" customWidth="1"/>
    <col min="6434" max="6437" width="1.75" style="29" customWidth="1"/>
    <col min="6438" max="6441" width="1.25" style="29" customWidth="1"/>
    <col min="6442" max="6442" width="2.75" style="29" customWidth="1"/>
    <col min="6443" max="6443" width="2.125" style="29" customWidth="1"/>
    <col min="6444" max="6451" width="1.5" style="29" customWidth="1"/>
    <col min="6452" max="6452" width="1.875" style="29" customWidth="1"/>
    <col min="6453" max="6460" width="1.375" style="29" customWidth="1"/>
    <col min="6461" max="6462" width="2" style="29" customWidth="1"/>
    <col min="6463" max="6466" width="1.75" style="29" customWidth="1"/>
    <col min="6467" max="6470" width="1.25" style="29" customWidth="1"/>
    <col min="6471" max="6471" width="2.75" style="29" customWidth="1"/>
    <col min="6472" max="6472" width="2.125" style="29" customWidth="1"/>
    <col min="6473" max="6480" width="1.5" style="29" customWidth="1"/>
    <col min="6481" max="6481" width="1.875" style="29" customWidth="1"/>
    <col min="6482" max="6489" width="1.5" style="29" customWidth="1"/>
    <col min="6490" max="6490" width="1" style="29" customWidth="1"/>
    <col min="6491" max="6524" width="2.625" style="29" customWidth="1"/>
    <col min="6525" max="6656" width="9" style="29"/>
    <col min="6657" max="6657" width="1.5" style="29" customWidth="1"/>
    <col min="6658" max="6658" width="2.125" style="29" customWidth="1"/>
    <col min="6659" max="6660" width="2" style="29" customWidth="1"/>
    <col min="6661" max="6664" width="1.75" style="29" customWidth="1"/>
    <col min="6665" max="6668" width="1.25" style="29" customWidth="1"/>
    <col min="6669" max="6669" width="2.75" style="29" customWidth="1"/>
    <col min="6670" max="6670" width="2.125" style="29" customWidth="1"/>
    <col min="6671" max="6679" width="1.5" style="29" customWidth="1"/>
    <col min="6680" max="6687" width="1.375" style="29" customWidth="1"/>
    <col min="6688" max="6689" width="2" style="29" customWidth="1"/>
    <col min="6690" max="6693" width="1.75" style="29" customWidth="1"/>
    <col min="6694" max="6697" width="1.25" style="29" customWidth="1"/>
    <col min="6698" max="6698" width="2.75" style="29" customWidth="1"/>
    <col min="6699" max="6699" width="2.125" style="29" customWidth="1"/>
    <col min="6700" max="6707" width="1.5" style="29" customWidth="1"/>
    <col min="6708" max="6708" width="1.875" style="29" customWidth="1"/>
    <col min="6709" max="6716" width="1.375" style="29" customWidth="1"/>
    <col min="6717" max="6718" width="2" style="29" customWidth="1"/>
    <col min="6719" max="6722" width="1.75" style="29" customWidth="1"/>
    <col min="6723" max="6726" width="1.25" style="29" customWidth="1"/>
    <col min="6727" max="6727" width="2.75" style="29" customWidth="1"/>
    <col min="6728" max="6728" width="2.125" style="29" customWidth="1"/>
    <col min="6729" max="6736" width="1.5" style="29" customWidth="1"/>
    <col min="6737" max="6737" width="1.875" style="29" customWidth="1"/>
    <col min="6738" max="6745" width="1.5" style="29" customWidth="1"/>
    <col min="6746" max="6746" width="1" style="29" customWidth="1"/>
    <col min="6747" max="6780" width="2.625" style="29" customWidth="1"/>
    <col min="6781" max="6912" width="9" style="29"/>
    <col min="6913" max="6913" width="1.5" style="29" customWidth="1"/>
    <col min="6914" max="6914" width="2.125" style="29" customWidth="1"/>
    <col min="6915" max="6916" width="2" style="29" customWidth="1"/>
    <col min="6917" max="6920" width="1.75" style="29" customWidth="1"/>
    <col min="6921" max="6924" width="1.25" style="29" customWidth="1"/>
    <col min="6925" max="6925" width="2.75" style="29" customWidth="1"/>
    <col min="6926" max="6926" width="2.125" style="29" customWidth="1"/>
    <col min="6927" max="6935" width="1.5" style="29" customWidth="1"/>
    <col min="6936" max="6943" width="1.375" style="29" customWidth="1"/>
    <col min="6944" max="6945" width="2" style="29" customWidth="1"/>
    <col min="6946" max="6949" width="1.75" style="29" customWidth="1"/>
    <col min="6950" max="6953" width="1.25" style="29" customWidth="1"/>
    <col min="6954" max="6954" width="2.75" style="29" customWidth="1"/>
    <col min="6955" max="6955" width="2.125" style="29" customWidth="1"/>
    <col min="6956" max="6963" width="1.5" style="29" customWidth="1"/>
    <col min="6964" max="6964" width="1.875" style="29" customWidth="1"/>
    <col min="6965" max="6972" width="1.375" style="29" customWidth="1"/>
    <col min="6973" max="6974" width="2" style="29" customWidth="1"/>
    <col min="6975" max="6978" width="1.75" style="29" customWidth="1"/>
    <col min="6979" max="6982" width="1.25" style="29" customWidth="1"/>
    <col min="6983" max="6983" width="2.75" style="29" customWidth="1"/>
    <col min="6984" max="6984" width="2.125" style="29" customWidth="1"/>
    <col min="6985" max="6992" width="1.5" style="29" customWidth="1"/>
    <col min="6993" max="6993" width="1.875" style="29" customWidth="1"/>
    <col min="6994" max="7001" width="1.5" style="29" customWidth="1"/>
    <col min="7002" max="7002" width="1" style="29" customWidth="1"/>
    <col min="7003" max="7036" width="2.625" style="29" customWidth="1"/>
    <col min="7037" max="7168" width="9" style="29"/>
    <col min="7169" max="7169" width="1.5" style="29" customWidth="1"/>
    <col min="7170" max="7170" width="2.125" style="29" customWidth="1"/>
    <col min="7171" max="7172" width="2" style="29" customWidth="1"/>
    <col min="7173" max="7176" width="1.75" style="29" customWidth="1"/>
    <col min="7177" max="7180" width="1.25" style="29" customWidth="1"/>
    <col min="7181" max="7181" width="2.75" style="29" customWidth="1"/>
    <col min="7182" max="7182" width="2.125" style="29" customWidth="1"/>
    <col min="7183" max="7191" width="1.5" style="29" customWidth="1"/>
    <col min="7192" max="7199" width="1.375" style="29" customWidth="1"/>
    <col min="7200" max="7201" width="2" style="29" customWidth="1"/>
    <col min="7202" max="7205" width="1.75" style="29" customWidth="1"/>
    <col min="7206" max="7209" width="1.25" style="29" customWidth="1"/>
    <col min="7210" max="7210" width="2.75" style="29" customWidth="1"/>
    <col min="7211" max="7211" width="2.125" style="29" customWidth="1"/>
    <col min="7212" max="7219" width="1.5" style="29" customWidth="1"/>
    <col min="7220" max="7220" width="1.875" style="29" customWidth="1"/>
    <col min="7221" max="7228" width="1.375" style="29" customWidth="1"/>
    <col min="7229" max="7230" width="2" style="29" customWidth="1"/>
    <col min="7231" max="7234" width="1.75" style="29" customWidth="1"/>
    <col min="7235" max="7238" width="1.25" style="29" customWidth="1"/>
    <col min="7239" max="7239" width="2.75" style="29" customWidth="1"/>
    <col min="7240" max="7240" width="2.125" style="29" customWidth="1"/>
    <col min="7241" max="7248" width="1.5" style="29" customWidth="1"/>
    <col min="7249" max="7249" width="1.875" style="29" customWidth="1"/>
    <col min="7250" max="7257" width="1.5" style="29" customWidth="1"/>
    <col min="7258" max="7258" width="1" style="29" customWidth="1"/>
    <col min="7259" max="7292" width="2.625" style="29" customWidth="1"/>
    <col min="7293" max="7424" width="9" style="29"/>
    <col min="7425" max="7425" width="1.5" style="29" customWidth="1"/>
    <col min="7426" max="7426" width="2.125" style="29" customWidth="1"/>
    <col min="7427" max="7428" width="2" style="29" customWidth="1"/>
    <col min="7429" max="7432" width="1.75" style="29" customWidth="1"/>
    <col min="7433" max="7436" width="1.25" style="29" customWidth="1"/>
    <col min="7437" max="7437" width="2.75" style="29" customWidth="1"/>
    <col min="7438" max="7438" width="2.125" style="29" customWidth="1"/>
    <col min="7439" max="7447" width="1.5" style="29" customWidth="1"/>
    <col min="7448" max="7455" width="1.375" style="29" customWidth="1"/>
    <col min="7456" max="7457" width="2" style="29" customWidth="1"/>
    <col min="7458" max="7461" width="1.75" style="29" customWidth="1"/>
    <col min="7462" max="7465" width="1.25" style="29" customWidth="1"/>
    <col min="7466" max="7466" width="2.75" style="29" customWidth="1"/>
    <col min="7467" max="7467" width="2.125" style="29" customWidth="1"/>
    <col min="7468" max="7475" width="1.5" style="29" customWidth="1"/>
    <col min="7476" max="7476" width="1.875" style="29" customWidth="1"/>
    <col min="7477" max="7484" width="1.375" style="29" customWidth="1"/>
    <col min="7485" max="7486" width="2" style="29" customWidth="1"/>
    <col min="7487" max="7490" width="1.75" style="29" customWidth="1"/>
    <col min="7491" max="7494" width="1.25" style="29" customWidth="1"/>
    <col min="7495" max="7495" width="2.75" style="29" customWidth="1"/>
    <col min="7496" max="7496" width="2.125" style="29" customWidth="1"/>
    <col min="7497" max="7504" width="1.5" style="29" customWidth="1"/>
    <col min="7505" max="7505" width="1.875" style="29" customWidth="1"/>
    <col min="7506" max="7513" width="1.5" style="29" customWidth="1"/>
    <col min="7514" max="7514" width="1" style="29" customWidth="1"/>
    <col min="7515" max="7548" width="2.625" style="29" customWidth="1"/>
    <col min="7549" max="7680" width="9" style="29"/>
    <col min="7681" max="7681" width="1.5" style="29" customWidth="1"/>
    <col min="7682" max="7682" width="2.125" style="29" customWidth="1"/>
    <col min="7683" max="7684" width="2" style="29" customWidth="1"/>
    <col min="7685" max="7688" width="1.75" style="29" customWidth="1"/>
    <col min="7689" max="7692" width="1.25" style="29" customWidth="1"/>
    <col min="7693" max="7693" width="2.75" style="29" customWidth="1"/>
    <col min="7694" max="7694" width="2.125" style="29" customWidth="1"/>
    <col min="7695" max="7703" width="1.5" style="29" customWidth="1"/>
    <col min="7704" max="7711" width="1.375" style="29" customWidth="1"/>
    <col min="7712" max="7713" width="2" style="29" customWidth="1"/>
    <col min="7714" max="7717" width="1.75" style="29" customWidth="1"/>
    <col min="7718" max="7721" width="1.25" style="29" customWidth="1"/>
    <col min="7722" max="7722" width="2.75" style="29" customWidth="1"/>
    <col min="7723" max="7723" width="2.125" style="29" customWidth="1"/>
    <col min="7724" max="7731" width="1.5" style="29" customWidth="1"/>
    <col min="7732" max="7732" width="1.875" style="29" customWidth="1"/>
    <col min="7733" max="7740" width="1.375" style="29" customWidth="1"/>
    <col min="7741" max="7742" width="2" style="29" customWidth="1"/>
    <col min="7743" max="7746" width="1.75" style="29" customWidth="1"/>
    <col min="7747" max="7750" width="1.25" style="29" customWidth="1"/>
    <col min="7751" max="7751" width="2.75" style="29" customWidth="1"/>
    <col min="7752" max="7752" width="2.125" style="29" customWidth="1"/>
    <col min="7753" max="7760" width="1.5" style="29" customWidth="1"/>
    <col min="7761" max="7761" width="1.875" style="29" customWidth="1"/>
    <col min="7762" max="7769" width="1.5" style="29" customWidth="1"/>
    <col min="7770" max="7770" width="1" style="29" customWidth="1"/>
    <col min="7771" max="7804" width="2.625" style="29" customWidth="1"/>
    <col min="7805" max="7936" width="9" style="29"/>
    <col min="7937" max="7937" width="1.5" style="29" customWidth="1"/>
    <col min="7938" max="7938" width="2.125" style="29" customWidth="1"/>
    <col min="7939" max="7940" width="2" style="29" customWidth="1"/>
    <col min="7941" max="7944" width="1.75" style="29" customWidth="1"/>
    <col min="7945" max="7948" width="1.25" style="29" customWidth="1"/>
    <col min="7949" max="7949" width="2.75" style="29" customWidth="1"/>
    <col min="7950" max="7950" width="2.125" style="29" customWidth="1"/>
    <col min="7951" max="7959" width="1.5" style="29" customWidth="1"/>
    <col min="7960" max="7967" width="1.375" style="29" customWidth="1"/>
    <col min="7968" max="7969" width="2" style="29" customWidth="1"/>
    <col min="7970" max="7973" width="1.75" style="29" customWidth="1"/>
    <col min="7974" max="7977" width="1.25" style="29" customWidth="1"/>
    <col min="7978" max="7978" width="2.75" style="29" customWidth="1"/>
    <col min="7979" max="7979" width="2.125" style="29" customWidth="1"/>
    <col min="7980" max="7987" width="1.5" style="29" customWidth="1"/>
    <col min="7988" max="7988" width="1.875" style="29" customWidth="1"/>
    <col min="7989" max="7996" width="1.375" style="29" customWidth="1"/>
    <col min="7997" max="7998" width="2" style="29" customWidth="1"/>
    <col min="7999" max="8002" width="1.75" style="29" customWidth="1"/>
    <col min="8003" max="8006" width="1.25" style="29" customWidth="1"/>
    <col min="8007" max="8007" width="2.75" style="29" customWidth="1"/>
    <col min="8008" max="8008" width="2.125" style="29" customWidth="1"/>
    <col min="8009" max="8016" width="1.5" style="29" customWidth="1"/>
    <col min="8017" max="8017" width="1.875" style="29" customWidth="1"/>
    <col min="8018" max="8025" width="1.5" style="29" customWidth="1"/>
    <col min="8026" max="8026" width="1" style="29" customWidth="1"/>
    <col min="8027" max="8060" width="2.625" style="29" customWidth="1"/>
    <col min="8061" max="8192" width="9" style="29"/>
    <col min="8193" max="8193" width="1.5" style="29" customWidth="1"/>
    <col min="8194" max="8194" width="2.125" style="29" customWidth="1"/>
    <col min="8195" max="8196" width="2" style="29" customWidth="1"/>
    <col min="8197" max="8200" width="1.75" style="29" customWidth="1"/>
    <col min="8201" max="8204" width="1.25" style="29" customWidth="1"/>
    <col min="8205" max="8205" width="2.75" style="29" customWidth="1"/>
    <col min="8206" max="8206" width="2.125" style="29" customWidth="1"/>
    <col min="8207" max="8215" width="1.5" style="29" customWidth="1"/>
    <col min="8216" max="8223" width="1.375" style="29" customWidth="1"/>
    <col min="8224" max="8225" width="2" style="29" customWidth="1"/>
    <col min="8226" max="8229" width="1.75" style="29" customWidth="1"/>
    <col min="8230" max="8233" width="1.25" style="29" customWidth="1"/>
    <col min="8234" max="8234" width="2.75" style="29" customWidth="1"/>
    <col min="8235" max="8235" width="2.125" style="29" customWidth="1"/>
    <col min="8236" max="8243" width="1.5" style="29" customWidth="1"/>
    <col min="8244" max="8244" width="1.875" style="29" customWidth="1"/>
    <col min="8245" max="8252" width="1.375" style="29" customWidth="1"/>
    <col min="8253" max="8254" width="2" style="29" customWidth="1"/>
    <col min="8255" max="8258" width="1.75" style="29" customWidth="1"/>
    <col min="8259" max="8262" width="1.25" style="29" customWidth="1"/>
    <col min="8263" max="8263" width="2.75" style="29" customWidth="1"/>
    <col min="8264" max="8264" width="2.125" style="29" customWidth="1"/>
    <col min="8265" max="8272" width="1.5" style="29" customWidth="1"/>
    <col min="8273" max="8273" width="1.875" style="29" customWidth="1"/>
    <col min="8274" max="8281" width="1.5" style="29" customWidth="1"/>
    <col min="8282" max="8282" width="1" style="29" customWidth="1"/>
    <col min="8283" max="8316" width="2.625" style="29" customWidth="1"/>
    <col min="8317" max="8448" width="9" style="29"/>
    <col min="8449" max="8449" width="1.5" style="29" customWidth="1"/>
    <col min="8450" max="8450" width="2.125" style="29" customWidth="1"/>
    <col min="8451" max="8452" width="2" style="29" customWidth="1"/>
    <col min="8453" max="8456" width="1.75" style="29" customWidth="1"/>
    <col min="8457" max="8460" width="1.25" style="29" customWidth="1"/>
    <col min="8461" max="8461" width="2.75" style="29" customWidth="1"/>
    <col min="8462" max="8462" width="2.125" style="29" customWidth="1"/>
    <col min="8463" max="8471" width="1.5" style="29" customWidth="1"/>
    <col min="8472" max="8479" width="1.375" style="29" customWidth="1"/>
    <col min="8480" max="8481" width="2" style="29" customWidth="1"/>
    <col min="8482" max="8485" width="1.75" style="29" customWidth="1"/>
    <col min="8486" max="8489" width="1.25" style="29" customWidth="1"/>
    <col min="8490" max="8490" width="2.75" style="29" customWidth="1"/>
    <col min="8491" max="8491" width="2.125" style="29" customWidth="1"/>
    <col min="8492" max="8499" width="1.5" style="29" customWidth="1"/>
    <col min="8500" max="8500" width="1.875" style="29" customWidth="1"/>
    <col min="8501" max="8508" width="1.375" style="29" customWidth="1"/>
    <col min="8509" max="8510" width="2" style="29" customWidth="1"/>
    <col min="8511" max="8514" width="1.75" style="29" customWidth="1"/>
    <col min="8515" max="8518" width="1.25" style="29" customWidth="1"/>
    <col min="8519" max="8519" width="2.75" style="29" customWidth="1"/>
    <col min="8520" max="8520" width="2.125" style="29" customWidth="1"/>
    <col min="8521" max="8528" width="1.5" style="29" customWidth="1"/>
    <col min="8529" max="8529" width="1.875" style="29" customWidth="1"/>
    <col min="8530" max="8537" width="1.5" style="29" customWidth="1"/>
    <col min="8538" max="8538" width="1" style="29" customWidth="1"/>
    <col min="8539" max="8572" width="2.625" style="29" customWidth="1"/>
    <col min="8573" max="8704" width="9" style="29"/>
    <col min="8705" max="8705" width="1.5" style="29" customWidth="1"/>
    <col min="8706" max="8706" width="2.125" style="29" customWidth="1"/>
    <col min="8707" max="8708" width="2" style="29" customWidth="1"/>
    <col min="8709" max="8712" width="1.75" style="29" customWidth="1"/>
    <col min="8713" max="8716" width="1.25" style="29" customWidth="1"/>
    <col min="8717" max="8717" width="2.75" style="29" customWidth="1"/>
    <col min="8718" max="8718" width="2.125" style="29" customWidth="1"/>
    <col min="8719" max="8727" width="1.5" style="29" customWidth="1"/>
    <col min="8728" max="8735" width="1.375" style="29" customWidth="1"/>
    <col min="8736" max="8737" width="2" style="29" customWidth="1"/>
    <col min="8738" max="8741" width="1.75" style="29" customWidth="1"/>
    <col min="8742" max="8745" width="1.25" style="29" customWidth="1"/>
    <col min="8746" max="8746" width="2.75" style="29" customWidth="1"/>
    <col min="8747" max="8747" width="2.125" style="29" customWidth="1"/>
    <col min="8748" max="8755" width="1.5" style="29" customWidth="1"/>
    <col min="8756" max="8756" width="1.875" style="29" customWidth="1"/>
    <col min="8757" max="8764" width="1.375" style="29" customWidth="1"/>
    <col min="8765" max="8766" width="2" style="29" customWidth="1"/>
    <col min="8767" max="8770" width="1.75" style="29" customWidth="1"/>
    <col min="8771" max="8774" width="1.25" style="29" customWidth="1"/>
    <col min="8775" max="8775" width="2.75" style="29" customWidth="1"/>
    <col min="8776" max="8776" width="2.125" style="29" customWidth="1"/>
    <col min="8777" max="8784" width="1.5" style="29" customWidth="1"/>
    <col min="8785" max="8785" width="1.875" style="29" customWidth="1"/>
    <col min="8786" max="8793" width="1.5" style="29" customWidth="1"/>
    <col min="8794" max="8794" width="1" style="29" customWidth="1"/>
    <col min="8795" max="8828" width="2.625" style="29" customWidth="1"/>
    <col min="8829" max="8960" width="9" style="29"/>
    <col min="8961" max="8961" width="1.5" style="29" customWidth="1"/>
    <col min="8962" max="8962" width="2.125" style="29" customWidth="1"/>
    <col min="8963" max="8964" width="2" style="29" customWidth="1"/>
    <col min="8965" max="8968" width="1.75" style="29" customWidth="1"/>
    <col min="8969" max="8972" width="1.25" style="29" customWidth="1"/>
    <col min="8973" max="8973" width="2.75" style="29" customWidth="1"/>
    <col min="8974" max="8974" width="2.125" style="29" customWidth="1"/>
    <col min="8975" max="8983" width="1.5" style="29" customWidth="1"/>
    <col min="8984" max="8991" width="1.375" style="29" customWidth="1"/>
    <col min="8992" max="8993" width="2" style="29" customWidth="1"/>
    <col min="8994" max="8997" width="1.75" style="29" customWidth="1"/>
    <col min="8998" max="9001" width="1.25" style="29" customWidth="1"/>
    <col min="9002" max="9002" width="2.75" style="29" customWidth="1"/>
    <col min="9003" max="9003" width="2.125" style="29" customWidth="1"/>
    <col min="9004" max="9011" width="1.5" style="29" customWidth="1"/>
    <col min="9012" max="9012" width="1.875" style="29" customWidth="1"/>
    <col min="9013" max="9020" width="1.375" style="29" customWidth="1"/>
    <col min="9021" max="9022" width="2" style="29" customWidth="1"/>
    <col min="9023" max="9026" width="1.75" style="29" customWidth="1"/>
    <col min="9027" max="9030" width="1.25" style="29" customWidth="1"/>
    <col min="9031" max="9031" width="2.75" style="29" customWidth="1"/>
    <col min="9032" max="9032" width="2.125" style="29" customWidth="1"/>
    <col min="9033" max="9040" width="1.5" style="29" customWidth="1"/>
    <col min="9041" max="9041" width="1.875" style="29" customWidth="1"/>
    <col min="9042" max="9049" width="1.5" style="29" customWidth="1"/>
    <col min="9050" max="9050" width="1" style="29" customWidth="1"/>
    <col min="9051" max="9084" width="2.625" style="29" customWidth="1"/>
    <col min="9085" max="9216" width="9" style="29"/>
    <col min="9217" max="9217" width="1.5" style="29" customWidth="1"/>
    <col min="9218" max="9218" width="2.125" style="29" customWidth="1"/>
    <col min="9219" max="9220" width="2" style="29" customWidth="1"/>
    <col min="9221" max="9224" width="1.75" style="29" customWidth="1"/>
    <col min="9225" max="9228" width="1.25" style="29" customWidth="1"/>
    <col min="9229" max="9229" width="2.75" style="29" customWidth="1"/>
    <col min="9230" max="9230" width="2.125" style="29" customWidth="1"/>
    <col min="9231" max="9239" width="1.5" style="29" customWidth="1"/>
    <col min="9240" max="9247" width="1.375" style="29" customWidth="1"/>
    <col min="9248" max="9249" width="2" style="29" customWidth="1"/>
    <col min="9250" max="9253" width="1.75" style="29" customWidth="1"/>
    <col min="9254" max="9257" width="1.25" style="29" customWidth="1"/>
    <col min="9258" max="9258" width="2.75" style="29" customWidth="1"/>
    <col min="9259" max="9259" width="2.125" style="29" customWidth="1"/>
    <col min="9260" max="9267" width="1.5" style="29" customWidth="1"/>
    <col min="9268" max="9268" width="1.875" style="29" customWidth="1"/>
    <col min="9269" max="9276" width="1.375" style="29" customWidth="1"/>
    <col min="9277" max="9278" width="2" style="29" customWidth="1"/>
    <col min="9279" max="9282" width="1.75" style="29" customWidth="1"/>
    <col min="9283" max="9286" width="1.25" style="29" customWidth="1"/>
    <col min="9287" max="9287" width="2.75" style="29" customWidth="1"/>
    <col min="9288" max="9288" width="2.125" style="29" customWidth="1"/>
    <col min="9289" max="9296" width="1.5" style="29" customWidth="1"/>
    <col min="9297" max="9297" width="1.875" style="29" customWidth="1"/>
    <col min="9298" max="9305" width="1.5" style="29" customWidth="1"/>
    <col min="9306" max="9306" width="1" style="29" customWidth="1"/>
    <col min="9307" max="9340" width="2.625" style="29" customWidth="1"/>
    <col min="9341" max="9472" width="9" style="29"/>
    <col min="9473" max="9473" width="1.5" style="29" customWidth="1"/>
    <col min="9474" max="9474" width="2.125" style="29" customWidth="1"/>
    <col min="9475" max="9476" width="2" style="29" customWidth="1"/>
    <col min="9477" max="9480" width="1.75" style="29" customWidth="1"/>
    <col min="9481" max="9484" width="1.25" style="29" customWidth="1"/>
    <col min="9485" max="9485" width="2.75" style="29" customWidth="1"/>
    <col min="9486" max="9486" width="2.125" style="29" customWidth="1"/>
    <col min="9487" max="9495" width="1.5" style="29" customWidth="1"/>
    <col min="9496" max="9503" width="1.375" style="29" customWidth="1"/>
    <col min="9504" max="9505" width="2" style="29" customWidth="1"/>
    <col min="9506" max="9509" width="1.75" style="29" customWidth="1"/>
    <col min="9510" max="9513" width="1.25" style="29" customWidth="1"/>
    <col min="9514" max="9514" width="2.75" style="29" customWidth="1"/>
    <col min="9515" max="9515" width="2.125" style="29" customWidth="1"/>
    <col min="9516" max="9523" width="1.5" style="29" customWidth="1"/>
    <col min="9524" max="9524" width="1.875" style="29" customWidth="1"/>
    <col min="9525" max="9532" width="1.375" style="29" customWidth="1"/>
    <col min="9533" max="9534" width="2" style="29" customWidth="1"/>
    <col min="9535" max="9538" width="1.75" style="29" customWidth="1"/>
    <col min="9539" max="9542" width="1.25" style="29" customWidth="1"/>
    <col min="9543" max="9543" width="2.75" style="29" customWidth="1"/>
    <col min="9544" max="9544" width="2.125" style="29" customWidth="1"/>
    <col min="9545" max="9552" width="1.5" style="29" customWidth="1"/>
    <col min="9553" max="9553" width="1.875" style="29" customWidth="1"/>
    <col min="9554" max="9561" width="1.5" style="29" customWidth="1"/>
    <col min="9562" max="9562" width="1" style="29" customWidth="1"/>
    <col min="9563" max="9596" width="2.625" style="29" customWidth="1"/>
    <col min="9597" max="9728" width="9" style="29"/>
    <col min="9729" max="9729" width="1.5" style="29" customWidth="1"/>
    <col min="9730" max="9730" width="2.125" style="29" customWidth="1"/>
    <col min="9731" max="9732" width="2" style="29" customWidth="1"/>
    <col min="9733" max="9736" width="1.75" style="29" customWidth="1"/>
    <col min="9737" max="9740" width="1.25" style="29" customWidth="1"/>
    <col min="9741" max="9741" width="2.75" style="29" customWidth="1"/>
    <col min="9742" max="9742" width="2.125" style="29" customWidth="1"/>
    <col min="9743" max="9751" width="1.5" style="29" customWidth="1"/>
    <col min="9752" max="9759" width="1.375" style="29" customWidth="1"/>
    <col min="9760" max="9761" width="2" style="29" customWidth="1"/>
    <col min="9762" max="9765" width="1.75" style="29" customWidth="1"/>
    <col min="9766" max="9769" width="1.25" style="29" customWidth="1"/>
    <col min="9770" max="9770" width="2.75" style="29" customWidth="1"/>
    <col min="9771" max="9771" width="2.125" style="29" customWidth="1"/>
    <col min="9772" max="9779" width="1.5" style="29" customWidth="1"/>
    <col min="9780" max="9780" width="1.875" style="29" customWidth="1"/>
    <col min="9781" max="9788" width="1.375" style="29" customWidth="1"/>
    <col min="9789" max="9790" width="2" style="29" customWidth="1"/>
    <col min="9791" max="9794" width="1.75" style="29" customWidth="1"/>
    <col min="9795" max="9798" width="1.25" style="29" customWidth="1"/>
    <col min="9799" max="9799" width="2.75" style="29" customWidth="1"/>
    <col min="9800" max="9800" width="2.125" style="29" customWidth="1"/>
    <col min="9801" max="9808" width="1.5" style="29" customWidth="1"/>
    <col min="9809" max="9809" width="1.875" style="29" customWidth="1"/>
    <col min="9810" max="9817" width="1.5" style="29" customWidth="1"/>
    <col min="9818" max="9818" width="1" style="29" customWidth="1"/>
    <col min="9819" max="9852" width="2.625" style="29" customWidth="1"/>
    <col min="9853" max="9984" width="9" style="29"/>
    <col min="9985" max="9985" width="1.5" style="29" customWidth="1"/>
    <col min="9986" max="9986" width="2.125" style="29" customWidth="1"/>
    <col min="9987" max="9988" width="2" style="29" customWidth="1"/>
    <col min="9989" max="9992" width="1.75" style="29" customWidth="1"/>
    <col min="9993" max="9996" width="1.25" style="29" customWidth="1"/>
    <col min="9997" max="9997" width="2.75" style="29" customWidth="1"/>
    <col min="9998" max="9998" width="2.125" style="29" customWidth="1"/>
    <col min="9999" max="10007" width="1.5" style="29" customWidth="1"/>
    <col min="10008" max="10015" width="1.375" style="29" customWidth="1"/>
    <col min="10016" max="10017" width="2" style="29" customWidth="1"/>
    <col min="10018" max="10021" width="1.75" style="29" customWidth="1"/>
    <col min="10022" max="10025" width="1.25" style="29" customWidth="1"/>
    <col min="10026" max="10026" width="2.75" style="29" customWidth="1"/>
    <col min="10027" max="10027" width="2.125" style="29" customWidth="1"/>
    <col min="10028" max="10035" width="1.5" style="29" customWidth="1"/>
    <col min="10036" max="10036" width="1.875" style="29" customWidth="1"/>
    <col min="10037" max="10044" width="1.375" style="29" customWidth="1"/>
    <col min="10045" max="10046" width="2" style="29" customWidth="1"/>
    <col min="10047" max="10050" width="1.75" style="29" customWidth="1"/>
    <col min="10051" max="10054" width="1.25" style="29" customWidth="1"/>
    <col min="10055" max="10055" width="2.75" style="29" customWidth="1"/>
    <col min="10056" max="10056" width="2.125" style="29" customWidth="1"/>
    <col min="10057" max="10064" width="1.5" style="29" customWidth="1"/>
    <col min="10065" max="10065" width="1.875" style="29" customWidth="1"/>
    <col min="10066" max="10073" width="1.5" style="29" customWidth="1"/>
    <col min="10074" max="10074" width="1" style="29" customWidth="1"/>
    <col min="10075" max="10108" width="2.625" style="29" customWidth="1"/>
    <col min="10109" max="10240" width="9" style="29"/>
    <col min="10241" max="10241" width="1.5" style="29" customWidth="1"/>
    <col min="10242" max="10242" width="2.125" style="29" customWidth="1"/>
    <col min="10243" max="10244" width="2" style="29" customWidth="1"/>
    <col min="10245" max="10248" width="1.75" style="29" customWidth="1"/>
    <col min="10249" max="10252" width="1.25" style="29" customWidth="1"/>
    <col min="10253" max="10253" width="2.75" style="29" customWidth="1"/>
    <col min="10254" max="10254" width="2.125" style="29" customWidth="1"/>
    <col min="10255" max="10263" width="1.5" style="29" customWidth="1"/>
    <col min="10264" max="10271" width="1.375" style="29" customWidth="1"/>
    <col min="10272" max="10273" width="2" style="29" customWidth="1"/>
    <col min="10274" max="10277" width="1.75" style="29" customWidth="1"/>
    <col min="10278" max="10281" width="1.25" style="29" customWidth="1"/>
    <col min="10282" max="10282" width="2.75" style="29" customWidth="1"/>
    <col min="10283" max="10283" width="2.125" style="29" customWidth="1"/>
    <col min="10284" max="10291" width="1.5" style="29" customWidth="1"/>
    <col min="10292" max="10292" width="1.875" style="29" customWidth="1"/>
    <col min="10293" max="10300" width="1.375" style="29" customWidth="1"/>
    <col min="10301" max="10302" width="2" style="29" customWidth="1"/>
    <col min="10303" max="10306" width="1.75" style="29" customWidth="1"/>
    <col min="10307" max="10310" width="1.25" style="29" customWidth="1"/>
    <col min="10311" max="10311" width="2.75" style="29" customWidth="1"/>
    <col min="10312" max="10312" width="2.125" style="29" customWidth="1"/>
    <col min="10313" max="10320" width="1.5" style="29" customWidth="1"/>
    <col min="10321" max="10321" width="1.875" style="29" customWidth="1"/>
    <col min="10322" max="10329" width="1.5" style="29" customWidth="1"/>
    <col min="10330" max="10330" width="1" style="29" customWidth="1"/>
    <col min="10331" max="10364" width="2.625" style="29" customWidth="1"/>
    <col min="10365" max="10496" width="9" style="29"/>
    <col min="10497" max="10497" width="1.5" style="29" customWidth="1"/>
    <col min="10498" max="10498" width="2.125" style="29" customWidth="1"/>
    <col min="10499" max="10500" width="2" style="29" customWidth="1"/>
    <col min="10501" max="10504" width="1.75" style="29" customWidth="1"/>
    <col min="10505" max="10508" width="1.25" style="29" customWidth="1"/>
    <col min="10509" max="10509" width="2.75" style="29" customWidth="1"/>
    <col min="10510" max="10510" width="2.125" style="29" customWidth="1"/>
    <col min="10511" max="10519" width="1.5" style="29" customWidth="1"/>
    <col min="10520" max="10527" width="1.375" style="29" customWidth="1"/>
    <col min="10528" max="10529" width="2" style="29" customWidth="1"/>
    <col min="10530" max="10533" width="1.75" style="29" customWidth="1"/>
    <col min="10534" max="10537" width="1.25" style="29" customWidth="1"/>
    <col min="10538" max="10538" width="2.75" style="29" customWidth="1"/>
    <col min="10539" max="10539" width="2.125" style="29" customWidth="1"/>
    <col min="10540" max="10547" width="1.5" style="29" customWidth="1"/>
    <col min="10548" max="10548" width="1.875" style="29" customWidth="1"/>
    <col min="10549" max="10556" width="1.375" style="29" customWidth="1"/>
    <col min="10557" max="10558" width="2" style="29" customWidth="1"/>
    <col min="10559" max="10562" width="1.75" style="29" customWidth="1"/>
    <col min="10563" max="10566" width="1.25" style="29" customWidth="1"/>
    <col min="10567" max="10567" width="2.75" style="29" customWidth="1"/>
    <col min="10568" max="10568" width="2.125" style="29" customWidth="1"/>
    <col min="10569" max="10576" width="1.5" style="29" customWidth="1"/>
    <col min="10577" max="10577" width="1.875" style="29" customWidth="1"/>
    <col min="10578" max="10585" width="1.5" style="29" customWidth="1"/>
    <col min="10586" max="10586" width="1" style="29" customWidth="1"/>
    <col min="10587" max="10620" width="2.625" style="29" customWidth="1"/>
    <col min="10621" max="10752" width="9" style="29"/>
    <col min="10753" max="10753" width="1.5" style="29" customWidth="1"/>
    <col min="10754" max="10754" width="2.125" style="29" customWidth="1"/>
    <col min="10755" max="10756" width="2" style="29" customWidth="1"/>
    <col min="10757" max="10760" width="1.75" style="29" customWidth="1"/>
    <col min="10761" max="10764" width="1.25" style="29" customWidth="1"/>
    <col min="10765" max="10765" width="2.75" style="29" customWidth="1"/>
    <col min="10766" max="10766" width="2.125" style="29" customWidth="1"/>
    <col min="10767" max="10775" width="1.5" style="29" customWidth="1"/>
    <col min="10776" max="10783" width="1.375" style="29" customWidth="1"/>
    <col min="10784" max="10785" width="2" style="29" customWidth="1"/>
    <col min="10786" max="10789" width="1.75" style="29" customWidth="1"/>
    <col min="10790" max="10793" width="1.25" style="29" customWidth="1"/>
    <col min="10794" max="10794" width="2.75" style="29" customWidth="1"/>
    <col min="10795" max="10795" width="2.125" style="29" customWidth="1"/>
    <col min="10796" max="10803" width="1.5" style="29" customWidth="1"/>
    <col min="10804" max="10804" width="1.875" style="29" customWidth="1"/>
    <col min="10805" max="10812" width="1.375" style="29" customWidth="1"/>
    <col min="10813" max="10814" width="2" style="29" customWidth="1"/>
    <col min="10815" max="10818" width="1.75" style="29" customWidth="1"/>
    <col min="10819" max="10822" width="1.25" style="29" customWidth="1"/>
    <col min="10823" max="10823" width="2.75" style="29" customWidth="1"/>
    <col min="10824" max="10824" width="2.125" style="29" customWidth="1"/>
    <col min="10825" max="10832" width="1.5" style="29" customWidth="1"/>
    <col min="10833" max="10833" width="1.875" style="29" customWidth="1"/>
    <col min="10834" max="10841" width="1.5" style="29" customWidth="1"/>
    <col min="10842" max="10842" width="1" style="29" customWidth="1"/>
    <col min="10843" max="10876" width="2.625" style="29" customWidth="1"/>
    <col min="10877" max="11008" width="9" style="29"/>
    <col min="11009" max="11009" width="1.5" style="29" customWidth="1"/>
    <col min="11010" max="11010" width="2.125" style="29" customWidth="1"/>
    <col min="11011" max="11012" width="2" style="29" customWidth="1"/>
    <col min="11013" max="11016" width="1.75" style="29" customWidth="1"/>
    <col min="11017" max="11020" width="1.25" style="29" customWidth="1"/>
    <col min="11021" max="11021" width="2.75" style="29" customWidth="1"/>
    <col min="11022" max="11022" width="2.125" style="29" customWidth="1"/>
    <col min="11023" max="11031" width="1.5" style="29" customWidth="1"/>
    <col min="11032" max="11039" width="1.375" style="29" customWidth="1"/>
    <col min="11040" max="11041" width="2" style="29" customWidth="1"/>
    <col min="11042" max="11045" width="1.75" style="29" customWidth="1"/>
    <col min="11046" max="11049" width="1.25" style="29" customWidth="1"/>
    <col min="11050" max="11050" width="2.75" style="29" customWidth="1"/>
    <col min="11051" max="11051" width="2.125" style="29" customWidth="1"/>
    <col min="11052" max="11059" width="1.5" style="29" customWidth="1"/>
    <col min="11060" max="11060" width="1.875" style="29" customWidth="1"/>
    <col min="11061" max="11068" width="1.375" style="29" customWidth="1"/>
    <col min="11069" max="11070" width="2" style="29" customWidth="1"/>
    <col min="11071" max="11074" width="1.75" style="29" customWidth="1"/>
    <col min="11075" max="11078" width="1.25" style="29" customWidth="1"/>
    <col min="11079" max="11079" width="2.75" style="29" customWidth="1"/>
    <col min="11080" max="11080" width="2.125" style="29" customWidth="1"/>
    <col min="11081" max="11088" width="1.5" style="29" customWidth="1"/>
    <col min="11089" max="11089" width="1.875" style="29" customWidth="1"/>
    <col min="11090" max="11097" width="1.5" style="29" customWidth="1"/>
    <col min="11098" max="11098" width="1" style="29" customWidth="1"/>
    <col min="11099" max="11132" width="2.625" style="29" customWidth="1"/>
    <col min="11133" max="11264" width="9" style="29"/>
    <col min="11265" max="11265" width="1.5" style="29" customWidth="1"/>
    <col min="11266" max="11266" width="2.125" style="29" customWidth="1"/>
    <col min="11267" max="11268" width="2" style="29" customWidth="1"/>
    <col min="11269" max="11272" width="1.75" style="29" customWidth="1"/>
    <col min="11273" max="11276" width="1.25" style="29" customWidth="1"/>
    <col min="11277" max="11277" width="2.75" style="29" customWidth="1"/>
    <col min="11278" max="11278" width="2.125" style="29" customWidth="1"/>
    <col min="11279" max="11287" width="1.5" style="29" customWidth="1"/>
    <col min="11288" max="11295" width="1.375" style="29" customWidth="1"/>
    <col min="11296" max="11297" width="2" style="29" customWidth="1"/>
    <col min="11298" max="11301" width="1.75" style="29" customWidth="1"/>
    <col min="11302" max="11305" width="1.25" style="29" customWidth="1"/>
    <col min="11306" max="11306" width="2.75" style="29" customWidth="1"/>
    <col min="11307" max="11307" width="2.125" style="29" customWidth="1"/>
    <col min="11308" max="11315" width="1.5" style="29" customWidth="1"/>
    <col min="11316" max="11316" width="1.875" style="29" customWidth="1"/>
    <col min="11317" max="11324" width="1.375" style="29" customWidth="1"/>
    <col min="11325" max="11326" width="2" style="29" customWidth="1"/>
    <col min="11327" max="11330" width="1.75" style="29" customWidth="1"/>
    <col min="11331" max="11334" width="1.25" style="29" customWidth="1"/>
    <col min="11335" max="11335" width="2.75" style="29" customWidth="1"/>
    <col min="11336" max="11336" width="2.125" style="29" customWidth="1"/>
    <col min="11337" max="11344" width="1.5" style="29" customWidth="1"/>
    <col min="11345" max="11345" width="1.875" style="29" customWidth="1"/>
    <col min="11346" max="11353" width="1.5" style="29" customWidth="1"/>
    <col min="11354" max="11354" width="1" style="29" customWidth="1"/>
    <col min="11355" max="11388" width="2.625" style="29" customWidth="1"/>
    <col min="11389" max="11520" width="9" style="29"/>
    <col min="11521" max="11521" width="1.5" style="29" customWidth="1"/>
    <col min="11522" max="11522" width="2.125" style="29" customWidth="1"/>
    <col min="11523" max="11524" width="2" style="29" customWidth="1"/>
    <col min="11525" max="11528" width="1.75" style="29" customWidth="1"/>
    <col min="11529" max="11532" width="1.25" style="29" customWidth="1"/>
    <col min="11533" max="11533" width="2.75" style="29" customWidth="1"/>
    <col min="11534" max="11534" width="2.125" style="29" customWidth="1"/>
    <col min="11535" max="11543" width="1.5" style="29" customWidth="1"/>
    <col min="11544" max="11551" width="1.375" style="29" customWidth="1"/>
    <col min="11552" max="11553" width="2" style="29" customWidth="1"/>
    <col min="11554" max="11557" width="1.75" style="29" customWidth="1"/>
    <col min="11558" max="11561" width="1.25" style="29" customWidth="1"/>
    <col min="11562" max="11562" width="2.75" style="29" customWidth="1"/>
    <col min="11563" max="11563" width="2.125" style="29" customWidth="1"/>
    <col min="11564" max="11571" width="1.5" style="29" customWidth="1"/>
    <col min="11572" max="11572" width="1.875" style="29" customWidth="1"/>
    <col min="11573" max="11580" width="1.375" style="29" customWidth="1"/>
    <col min="11581" max="11582" width="2" style="29" customWidth="1"/>
    <col min="11583" max="11586" width="1.75" style="29" customWidth="1"/>
    <col min="11587" max="11590" width="1.25" style="29" customWidth="1"/>
    <col min="11591" max="11591" width="2.75" style="29" customWidth="1"/>
    <col min="11592" max="11592" width="2.125" style="29" customWidth="1"/>
    <col min="11593" max="11600" width="1.5" style="29" customWidth="1"/>
    <col min="11601" max="11601" width="1.875" style="29" customWidth="1"/>
    <col min="11602" max="11609" width="1.5" style="29" customWidth="1"/>
    <col min="11610" max="11610" width="1" style="29" customWidth="1"/>
    <col min="11611" max="11644" width="2.625" style="29" customWidth="1"/>
    <col min="11645" max="11776" width="9" style="29"/>
    <col min="11777" max="11777" width="1.5" style="29" customWidth="1"/>
    <col min="11778" max="11778" width="2.125" style="29" customWidth="1"/>
    <col min="11779" max="11780" width="2" style="29" customWidth="1"/>
    <col min="11781" max="11784" width="1.75" style="29" customWidth="1"/>
    <col min="11785" max="11788" width="1.25" style="29" customWidth="1"/>
    <col min="11789" max="11789" width="2.75" style="29" customWidth="1"/>
    <col min="11790" max="11790" width="2.125" style="29" customWidth="1"/>
    <col min="11791" max="11799" width="1.5" style="29" customWidth="1"/>
    <col min="11800" max="11807" width="1.375" style="29" customWidth="1"/>
    <col min="11808" max="11809" width="2" style="29" customWidth="1"/>
    <col min="11810" max="11813" width="1.75" style="29" customWidth="1"/>
    <col min="11814" max="11817" width="1.25" style="29" customWidth="1"/>
    <col min="11818" max="11818" width="2.75" style="29" customWidth="1"/>
    <col min="11819" max="11819" width="2.125" style="29" customWidth="1"/>
    <col min="11820" max="11827" width="1.5" style="29" customWidth="1"/>
    <col min="11828" max="11828" width="1.875" style="29" customWidth="1"/>
    <col min="11829" max="11836" width="1.375" style="29" customWidth="1"/>
    <col min="11837" max="11838" width="2" style="29" customWidth="1"/>
    <col min="11839" max="11842" width="1.75" style="29" customWidth="1"/>
    <col min="11843" max="11846" width="1.25" style="29" customWidth="1"/>
    <col min="11847" max="11847" width="2.75" style="29" customWidth="1"/>
    <col min="11848" max="11848" width="2.125" style="29" customWidth="1"/>
    <col min="11849" max="11856" width="1.5" style="29" customWidth="1"/>
    <col min="11857" max="11857" width="1.875" style="29" customWidth="1"/>
    <col min="11858" max="11865" width="1.5" style="29" customWidth="1"/>
    <col min="11866" max="11866" width="1" style="29" customWidth="1"/>
    <col min="11867" max="11900" width="2.625" style="29" customWidth="1"/>
    <col min="11901" max="12032" width="9" style="29"/>
    <col min="12033" max="12033" width="1.5" style="29" customWidth="1"/>
    <col min="12034" max="12034" width="2.125" style="29" customWidth="1"/>
    <col min="12035" max="12036" width="2" style="29" customWidth="1"/>
    <col min="12037" max="12040" width="1.75" style="29" customWidth="1"/>
    <col min="12041" max="12044" width="1.25" style="29" customWidth="1"/>
    <col min="12045" max="12045" width="2.75" style="29" customWidth="1"/>
    <col min="12046" max="12046" width="2.125" style="29" customWidth="1"/>
    <col min="12047" max="12055" width="1.5" style="29" customWidth="1"/>
    <col min="12056" max="12063" width="1.375" style="29" customWidth="1"/>
    <col min="12064" max="12065" width="2" style="29" customWidth="1"/>
    <col min="12066" max="12069" width="1.75" style="29" customWidth="1"/>
    <col min="12070" max="12073" width="1.25" style="29" customWidth="1"/>
    <col min="12074" max="12074" width="2.75" style="29" customWidth="1"/>
    <col min="12075" max="12075" width="2.125" style="29" customWidth="1"/>
    <col min="12076" max="12083" width="1.5" style="29" customWidth="1"/>
    <col min="12084" max="12084" width="1.875" style="29" customWidth="1"/>
    <col min="12085" max="12092" width="1.375" style="29" customWidth="1"/>
    <col min="12093" max="12094" width="2" style="29" customWidth="1"/>
    <col min="12095" max="12098" width="1.75" style="29" customWidth="1"/>
    <col min="12099" max="12102" width="1.25" style="29" customWidth="1"/>
    <col min="12103" max="12103" width="2.75" style="29" customWidth="1"/>
    <col min="12104" max="12104" width="2.125" style="29" customWidth="1"/>
    <col min="12105" max="12112" width="1.5" style="29" customWidth="1"/>
    <col min="12113" max="12113" width="1.875" style="29" customWidth="1"/>
    <col min="12114" max="12121" width="1.5" style="29" customWidth="1"/>
    <col min="12122" max="12122" width="1" style="29" customWidth="1"/>
    <col min="12123" max="12156" width="2.625" style="29" customWidth="1"/>
    <col min="12157" max="12288" width="9" style="29"/>
    <col min="12289" max="12289" width="1.5" style="29" customWidth="1"/>
    <col min="12290" max="12290" width="2.125" style="29" customWidth="1"/>
    <col min="12291" max="12292" width="2" style="29" customWidth="1"/>
    <col min="12293" max="12296" width="1.75" style="29" customWidth="1"/>
    <col min="12297" max="12300" width="1.25" style="29" customWidth="1"/>
    <col min="12301" max="12301" width="2.75" style="29" customWidth="1"/>
    <col min="12302" max="12302" width="2.125" style="29" customWidth="1"/>
    <col min="12303" max="12311" width="1.5" style="29" customWidth="1"/>
    <col min="12312" max="12319" width="1.375" style="29" customWidth="1"/>
    <col min="12320" max="12321" width="2" style="29" customWidth="1"/>
    <col min="12322" max="12325" width="1.75" style="29" customWidth="1"/>
    <col min="12326" max="12329" width="1.25" style="29" customWidth="1"/>
    <col min="12330" max="12330" width="2.75" style="29" customWidth="1"/>
    <col min="12331" max="12331" width="2.125" style="29" customWidth="1"/>
    <col min="12332" max="12339" width="1.5" style="29" customWidth="1"/>
    <col min="12340" max="12340" width="1.875" style="29" customWidth="1"/>
    <col min="12341" max="12348" width="1.375" style="29" customWidth="1"/>
    <col min="12349" max="12350" width="2" style="29" customWidth="1"/>
    <col min="12351" max="12354" width="1.75" style="29" customWidth="1"/>
    <col min="12355" max="12358" width="1.25" style="29" customWidth="1"/>
    <col min="12359" max="12359" width="2.75" style="29" customWidth="1"/>
    <col min="12360" max="12360" width="2.125" style="29" customWidth="1"/>
    <col min="12361" max="12368" width="1.5" style="29" customWidth="1"/>
    <col min="12369" max="12369" width="1.875" style="29" customWidth="1"/>
    <col min="12370" max="12377" width="1.5" style="29" customWidth="1"/>
    <col min="12378" max="12378" width="1" style="29" customWidth="1"/>
    <col min="12379" max="12412" width="2.625" style="29" customWidth="1"/>
    <col min="12413" max="12544" width="9" style="29"/>
    <col min="12545" max="12545" width="1.5" style="29" customWidth="1"/>
    <col min="12546" max="12546" width="2.125" style="29" customWidth="1"/>
    <col min="12547" max="12548" width="2" style="29" customWidth="1"/>
    <col min="12549" max="12552" width="1.75" style="29" customWidth="1"/>
    <col min="12553" max="12556" width="1.25" style="29" customWidth="1"/>
    <col min="12557" max="12557" width="2.75" style="29" customWidth="1"/>
    <col min="12558" max="12558" width="2.125" style="29" customWidth="1"/>
    <col min="12559" max="12567" width="1.5" style="29" customWidth="1"/>
    <col min="12568" max="12575" width="1.375" style="29" customWidth="1"/>
    <col min="12576" max="12577" width="2" style="29" customWidth="1"/>
    <col min="12578" max="12581" width="1.75" style="29" customWidth="1"/>
    <col min="12582" max="12585" width="1.25" style="29" customWidth="1"/>
    <col min="12586" max="12586" width="2.75" style="29" customWidth="1"/>
    <col min="12587" max="12587" width="2.125" style="29" customWidth="1"/>
    <col min="12588" max="12595" width="1.5" style="29" customWidth="1"/>
    <col min="12596" max="12596" width="1.875" style="29" customWidth="1"/>
    <col min="12597" max="12604" width="1.375" style="29" customWidth="1"/>
    <col min="12605" max="12606" width="2" style="29" customWidth="1"/>
    <col min="12607" max="12610" width="1.75" style="29" customWidth="1"/>
    <col min="12611" max="12614" width="1.25" style="29" customWidth="1"/>
    <col min="12615" max="12615" width="2.75" style="29" customWidth="1"/>
    <col min="12616" max="12616" width="2.125" style="29" customWidth="1"/>
    <col min="12617" max="12624" width="1.5" style="29" customWidth="1"/>
    <col min="12625" max="12625" width="1.875" style="29" customWidth="1"/>
    <col min="12626" max="12633" width="1.5" style="29" customWidth="1"/>
    <col min="12634" max="12634" width="1" style="29" customWidth="1"/>
    <col min="12635" max="12668" width="2.625" style="29" customWidth="1"/>
    <col min="12669" max="12800" width="9" style="29"/>
    <col min="12801" max="12801" width="1.5" style="29" customWidth="1"/>
    <col min="12802" max="12802" width="2.125" style="29" customWidth="1"/>
    <col min="12803" max="12804" width="2" style="29" customWidth="1"/>
    <col min="12805" max="12808" width="1.75" style="29" customWidth="1"/>
    <col min="12809" max="12812" width="1.25" style="29" customWidth="1"/>
    <col min="12813" max="12813" width="2.75" style="29" customWidth="1"/>
    <col min="12814" max="12814" width="2.125" style="29" customWidth="1"/>
    <col min="12815" max="12823" width="1.5" style="29" customWidth="1"/>
    <col min="12824" max="12831" width="1.375" style="29" customWidth="1"/>
    <col min="12832" max="12833" width="2" style="29" customWidth="1"/>
    <col min="12834" max="12837" width="1.75" style="29" customWidth="1"/>
    <col min="12838" max="12841" width="1.25" style="29" customWidth="1"/>
    <col min="12842" max="12842" width="2.75" style="29" customWidth="1"/>
    <col min="12843" max="12843" width="2.125" style="29" customWidth="1"/>
    <col min="12844" max="12851" width="1.5" style="29" customWidth="1"/>
    <col min="12852" max="12852" width="1.875" style="29" customWidth="1"/>
    <col min="12853" max="12860" width="1.375" style="29" customWidth="1"/>
    <col min="12861" max="12862" width="2" style="29" customWidth="1"/>
    <col min="12863" max="12866" width="1.75" style="29" customWidth="1"/>
    <col min="12867" max="12870" width="1.25" style="29" customWidth="1"/>
    <col min="12871" max="12871" width="2.75" style="29" customWidth="1"/>
    <col min="12872" max="12872" width="2.125" style="29" customWidth="1"/>
    <col min="12873" max="12880" width="1.5" style="29" customWidth="1"/>
    <col min="12881" max="12881" width="1.875" style="29" customWidth="1"/>
    <col min="12882" max="12889" width="1.5" style="29" customWidth="1"/>
    <col min="12890" max="12890" width="1" style="29" customWidth="1"/>
    <col min="12891" max="12924" width="2.625" style="29" customWidth="1"/>
    <col min="12925" max="13056" width="9" style="29"/>
    <col min="13057" max="13057" width="1.5" style="29" customWidth="1"/>
    <col min="13058" max="13058" width="2.125" style="29" customWidth="1"/>
    <col min="13059" max="13060" width="2" style="29" customWidth="1"/>
    <col min="13061" max="13064" width="1.75" style="29" customWidth="1"/>
    <col min="13065" max="13068" width="1.25" style="29" customWidth="1"/>
    <col min="13069" max="13069" width="2.75" style="29" customWidth="1"/>
    <col min="13070" max="13070" width="2.125" style="29" customWidth="1"/>
    <col min="13071" max="13079" width="1.5" style="29" customWidth="1"/>
    <col min="13080" max="13087" width="1.375" style="29" customWidth="1"/>
    <col min="13088" max="13089" width="2" style="29" customWidth="1"/>
    <col min="13090" max="13093" width="1.75" style="29" customWidth="1"/>
    <col min="13094" max="13097" width="1.25" style="29" customWidth="1"/>
    <col min="13098" max="13098" width="2.75" style="29" customWidth="1"/>
    <col min="13099" max="13099" width="2.125" style="29" customWidth="1"/>
    <col min="13100" max="13107" width="1.5" style="29" customWidth="1"/>
    <col min="13108" max="13108" width="1.875" style="29" customWidth="1"/>
    <col min="13109" max="13116" width="1.375" style="29" customWidth="1"/>
    <col min="13117" max="13118" width="2" style="29" customWidth="1"/>
    <col min="13119" max="13122" width="1.75" style="29" customWidth="1"/>
    <col min="13123" max="13126" width="1.25" style="29" customWidth="1"/>
    <col min="13127" max="13127" width="2.75" style="29" customWidth="1"/>
    <col min="13128" max="13128" width="2.125" style="29" customWidth="1"/>
    <col min="13129" max="13136" width="1.5" style="29" customWidth="1"/>
    <col min="13137" max="13137" width="1.875" style="29" customWidth="1"/>
    <col min="13138" max="13145" width="1.5" style="29" customWidth="1"/>
    <col min="13146" max="13146" width="1" style="29" customWidth="1"/>
    <col min="13147" max="13180" width="2.625" style="29" customWidth="1"/>
    <col min="13181" max="13312" width="9" style="29"/>
    <col min="13313" max="13313" width="1.5" style="29" customWidth="1"/>
    <col min="13314" max="13314" width="2.125" style="29" customWidth="1"/>
    <col min="13315" max="13316" width="2" style="29" customWidth="1"/>
    <col min="13317" max="13320" width="1.75" style="29" customWidth="1"/>
    <col min="13321" max="13324" width="1.25" style="29" customWidth="1"/>
    <col min="13325" max="13325" width="2.75" style="29" customWidth="1"/>
    <col min="13326" max="13326" width="2.125" style="29" customWidth="1"/>
    <col min="13327" max="13335" width="1.5" style="29" customWidth="1"/>
    <col min="13336" max="13343" width="1.375" style="29" customWidth="1"/>
    <col min="13344" max="13345" width="2" style="29" customWidth="1"/>
    <col min="13346" max="13349" width="1.75" style="29" customWidth="1"/>
    <col min="13350" max="13353" width="1.25" style="29" customWidth="1"/>
    <col min="13354" max="13354" width="2.75" style="29" customWidth="1"/>
    <col min="13355" max="13355" width="2.125" style="29" customWidth="1"/>
    <col min="13356" max="13363" width="1.5" style="29" customWidth="1"/>
    <col min="13364" max="13364" width="1.875" style="29" customWidth="1"/>
    <col min="13365" max="13372" width="1.375" style="29" customWidth="1"/>
    <col min="13373" max="13374" width="2" style="29" customWidth="1"/>
    <col min="13375" max="13378" width="1.75" style="29" customWidth="1"/>
    <col min="13379" max="13382" width="1.25" style="29" customWidth="1"/>
    <col min="13383" max="13383" width="2.75" style="29" customWidth="1"/>
    <col min="13384" max="13384" width="2.125" style="29" customWidth="1"/>
    <col min="13385" max="13392" width="1.5" style="29" customWidth="1"/>
    <col min="13393" max="13393" width="1.875" style="29" customWidth="1"/>
    <col min="13394" max="13401" width="1.5" style="29" customWidth="1"/>
    <col min="13402" max="13402" width="1" style="29" customWidth="1"/>
    <col min="13403" max="13436" width="2.625" style="29" customWidth="1"/>
    <col min="13437" max="13568" width="9" style="29"/>
    <col min="13569" max="13569" width="1.5" style="29" customWidth="1"/>
    <col min="13570" max="13570" width="2.125" style="29" customWidth="1"/>
    <col min="13571" max="13572" width="2" style="29" customWidth="1"/>
    <col min="13573" max="13576" width="1.75" style="29" customWidth="1"/>
    <col min="13577" max="13580" width="1.25" style="29" customWidth="1"/>
    <col min="13581" max="13581" width="2.75" style="29" customWidth="1"/>
    <col min="13582" max="13582" width="2.125" style="29" customWidth="1"/>
    <col min="13583" max="13591" width="1.5" style="29" customWidth="1"/>
    <col min="13592" max="13599" width="1.375" style="29" customWidth="1"/>
    <col min="13600" max="13601" width="2" style="29" customWidth="1"/>
    <col min="13602" max="13605" width="1.75" style="29" customWidth="1"/>
    <col min="13606" max="13609" width="1.25" style="29" customWidth="1"/>
    <col min="13610" max="13610" width="2.75" style="29" customWidth="1"/>
    <col min="13611" max="13611" width="2.125" style="29" customWidth="1"/>
    <col min="13612" max="13619" width="1.5" style="29" customWidth="1"/>
    <col min="13620" max="13620" width="1.875" style="29" customWidth="1"/>
    <col min="13621" max="13628" width="1.375" style="29" customWidth="1"/>
    <col min="13629" max="13630" width="2" style="29" customWidth="1"/>
    <col min="13631" max="13634" width="1.75" style="29" customWidth="1"/>
    <col min="13635" max="13638" width="1.25" style="29" customWidth="1"/>
    <col min="13639" max="13639" width="2.75" style="29" customWidth="1"/>
    <col min="13640" max="13640" width="2.125" style="29" customWidth="1"/>
    <col min="13641" max="13648" width="1.5" style="29" customWidth="1"/>
    <col min="13649" max="13649" width="1.875" style="29" customWidth="1"/>
    <col min="13650" max="13657" width="1.5" style="29" customWidth="1"/>
    <col min="13658" max="13658" width="1" style="29" customWidth="1"/>
    <col min="13659" max="13692" width="2.625" style="29" customWidth="1"/>
    <col min="13693" max="13824" width="9" style="29"/>
    <col min="13825" max="13825" width="1.5" style="29" customWidth="1"/>
    <col min="13826" max="13826" width="2.125" style="29" customWidth="1"/>
    <col min="13827" max="13828" width="2" style="29" customWidth="1"/>
    <col min="13829" max="13832" width="1.75" style="29" customWidth="1"/>
    <col min="13833" max="13836" width="1.25" style="29" customWidth="1"/>
    <col min="13837" max="13837" width="2.75" style="29" customWidth="1"/>
    <col min="13838" max="13838" width="2.125" style="29" customWidth="1"/>
    <col min="13839" max="13847" width="1.5" style="29" customWidth="1"/>
    <col min="13848" max="13855" width="1.375" style="29" customWidth="1"/>
    <col min="13856" max="13857" width="2" style="29" customWidth="1"/>
    <col min="13858" max="13861" width="1.75" style="29" customWidth="1"/>
    <col min="13862" max="13865" width="1.25" style="29" customWidth="1"/>
    <col min="13866" max="13866" width="2.75" style="29" customWidth="1"/>
    <col min="13867" max="13867" width="2.125" style="29" customWidth="1"/>
    <col min="13868" max="13875" width="1.5" style="29" customWidth="1"/>
    <col min="13876" max="13876" width="1.875" style="29" customWidth="1"/>
    <col min="13877" max="13884" width="1.375" style="29" customWidth="1"/>
    <col min="13885" max="13886" width="2" style="29" customWidth="1"/>
    <col min="13887" max="13890" width="1.75" style="29" customWidth="1"/>
    <col min="13891" max="13894" width="1.25" style="29" customWidth="1"/>
    <col min="13895" max="13895" width="2.75" style="29" customWidth="1"/>
    <col min="13896" max="13896" width="2.125" style="29" customWidth="1"/>
    <col min="13897" max="13904" width="1.5" style="29" customWidth="1"/>
    <col min="13905" max="13905" width="1.875" style="29" customWidth="1"/>
    <col min="13906" max="13913" width="1.5" style="29" customWidth="1"/>
    <col min="13914" max="13914" width="1" style="29" customWidth="1"/>
    <col min="13915" max="13948" width="2.625" style="29" customWidth="1"/>
    <col min="13949" max="14080" width="9" style="29"/>
    <col min="14081" max="14081" width="1.5" style="29" customWidth="1"/>
    <col min="14082" max="14082" width="2.125" style="29" customWidth="1"/>
    <col min="14083" max="14084" width="2" style="29" customWidth="1"/>
    <col min="14085" max="14088" width="1.75" style="29" customWidth="1"/>
    <col min="14089" max="14092" width="1.25" style="29" customWidth="1"/>
    <col min="14093" max="14093" width="2.75" style="29" customWidth="1"/>
    <col min="14094" max="14094" width="2.125" style="29" customWidth="1"/>
    <col min="14095" max="14103" width="1.5" style="29" customWidth="1"/>
    <col min="14104" max="14111" width="1.375" style="29" customWidth="1"/>
    <col min="14112" max="14113" width="2" style="29" customWidth="1"/>
    <col min="14114" max="14117" width="1.75" style="29" customWidth="1"/>
    <col min="14118" max="14121" width="1.25" style="29" customWidth="1"/>
    <col min="14122" max="14122" width="2.75" style="29" customWidth="1"/>
    <col min="14123" max="14123" width="2.125" style="29" customWidth="1"/>
    <col min="14124" max="14131" width="1.5" style="29" customWidth="1"/>
    <col min="14132" max="14132" width="1.875" style="29" customWidth="1"/>
    <col min="14133" max="14140" width="1.375" style="29" customWidth="1"/>
    <col min="14141" max="14142" width="2" style="29" customWidth="1"/>
    <col min="14143" max="14146" width="1.75" style="29" customWidth="1"/>
    <col min="14147" max="14150" width="1.25" style="29" customWidth="1"/>
    <col min="14151" max="14151" width="2.75" style="29" customWidth="1"/>
    <col min="14152" max="14152" width="2.125" style="29" customWidth="1"/>
    <col min="14153" max="14160" width="1.5" style="29" customWidth="1"/>
    <col min="14161" max="14161" width="1.875" style="29" customWidth="1"/>
    <col min="14162" max="14169" width="1.5" style="29" customWidth="1"/>
    <col min="14170" max="14170" width="1" style="29" customWidth="1"/>
    <col min="14171" max="14204" width="2.625" style="29" customWidth="1"/>
    <col min="14205" max="14336" width="9" style="29"/>
    <col min="14337" max="14337" width="1.5" style="29" customWidth="1"/>
    <col min="14338" max="14338" width="2.125" style="29" customWidth="1"/>
    <col min="14339" max="14340" width="2" style="29" customWidth="1"/>
    <col min="14341" max="14344" width="1.75" style="29" customWidth="1"/>
    <col min="14345" max="14348" width="1.25" style="29" customWidth="1"/>
    <col min="14349" max="14349" width="2.75" style="29" customWidth="1"/>
    <col min="14350" max="14350" width="2.125" style="29" customWidth="1"/>
    <col min="14351" max="14359" width="1.5" style="29" customWidth="1"/>
    <col min="14360" max="14367" width="1.375" style="29" customWidth="1"/>
    <col min="14368" max="14369" width="2" style="29" customWidth="1"/>
    <col min="14370" max="14373" width="1.75" style="29" customWidth="1"/>
    <col min="14374" max="14377" width="1.25" style="29" customWidth="1"/>
    <col min="14378" max="14378" width="2.75" style="29" customWidth="1"/>
    <col min="14379" max="14379" width="2.125" style="29" customWidth="1"/>
    <col min="14380" max="14387" width="1.5" style="29" customWidth="1"/>
    <col min="14388" max="14388" width="1.875" style="29" customWidth="1"/>
    <col min="14389" max="14396" width="1.375" style="29" customWidth="1"/>
    <col min="14397" max="14398" width="2" style="29" customWidth="1"/>
    <col min="14399" max="14402" width="1.75" style="29" customWidth="1"/>
    <col min="14403" max="14406" width="1.25" style="29" customWidth="1"/>
    <col min="14407" max="14407" width="2.75" style="29" customWidth="1"/>
    <col min="14408" max="14408" width="2.125" style="29" customWidth="1"/>
    <col min="14409" max="14416" width="1.5" style="29" customWidth="1"/>
    <col min="14417" max="14417" width="1.875" style="29" customWidth="1"/>
    <col min="14418" max="14425" width="1.5" style="29" customWidth="1"/>
    <col min="14426" max="14426" width="1" style="29" customWidth="1"/>
    <col min="14427" max="14460" width="2.625" style="29" customWidth="1"/>
    <col min="14461" max="14592" width="9" style="29"/>
    <col min="14593" max="14593" width="1.5" style="29" customWidth="1"/>
    <col min="14594" max="14594" width="2.125" style="29" customWidth="1"/>
    <col min="14595" max="14596" width="2" style="29" customWidth="1"/>
    <col min="14597" max="14600" width="1.75" style="29" customWidth="1"/>
    <col min="14601" max="14604" width="1.25" style="29" customWidth="1"/>
    <col min="14605" max="14605" width="2.75" style="29" customWidth="1"/>
    <col min="14606" max="14606" width="2.125" style="29" customWidth="1"/>
    <col min="14607" max="14615" width="1.5" style="29" customWidth="1"/>
    <col min="14616" max="14623" width="1.375" style="29" customWidth="1"/>
    <col min="14624" max="14625" width="2" style="29" customWidth="1"/>
    <col min="14626" max="14629" width="1.75" style="29" customWidth="1"/>
    <col min="14630" max="14633" width="1.25" style="29" customWidth="1"/>
    <col min="14634" max="14634" width="2.75" style="29" customWidth="1"/>
    <col min="14635" max="14635" width="2.125" style="29" customWidth="1"/>
    <col min="14636" max="14643" width="1.5" style="29" customWidth="1"/>
    <col min="14644" max="14644" width="1.875" style="29" customWidth="1"/>
    <col min="14645" max="14652" width="1.375" style="29" customWidth="1"/>
    <col min="14653" max="14654" width="2" style="29" customWidth="1"/>
    <col min="14655" max="14658" width="1.75" style="29" customWidth="1"/>
    <col min="14659" max="14662" width="1.25" style="29" customWidth="1"/>
    <col min="14663" max="14663" width="2.75" style="29" customWidth="1"/>
    <col min="14664" max="14664" width="2.125" style="29" customWidth="1"/>
    <col min="14665" max="14672" width="1.5" style="29" customWidth="1"/>
    <col min="14673" max="14673" width="1.875" style="29" customWidth="1"/>
    <col min="14674" max="14681" width="1.5" style="29" customWidth="1"/>
    <col min="14682" max="14682" width="1" style="29" customWidth="1"/>
    <col min="14683" max="14716" width="2.625" style="29" customWidth="1"/>
    <col min="14717" max="14848" width="9" style="29"/>
    <col min="14849" max="14849" width="1.5" style="29" customWidth="1"/>
    <col min="14850" max="14850" width="2.125" style="29" customWidth="1"/>
    <col min="14851" max="14852" width="2" style="29" customWidth="1"/>
    <col min="14853" max="14856" width="1.75" style="29" customWidth="1"/>
    <col min="14857" max="14860" width="1.25" style="29" customWidth="1"/>
    <col min="14861" max="14861" width="2.75" style="29" customWidth="1"/>
    <col min="14862" max="14862" width="2.125" style="29" customWidth="1"/>
    <col min="14863" max="14871" width="1.5" style="29" customWidth="1"/>
    <col min="14872" max="14879" width="1.375" style="29" customWidth="1"/>
    <col min="14880" max="14881" width="2" style="29" customWidth="1"/>
    <col min="14882" max="14885" width="1.75" style="29" customWidth="1"/>
    <col min="14886" max="14889" width="1.25" style="29" customWidth="1"/>
    <col min="14890" max="14890" width="2.75" style="29" customWidth="1"/>
    <col min="14891" max="14891" width="2.125" style="29" customWidth="1"/>
    <col min="14892" max="14899" width="1.5" style="29" customWidth="1"/>
    <col min="14900" max="14900" width="1.875" style="29" customWidth="1"/>
    <col min="14901" max="14908" width="1.375" style="29" customWidth="1"/>
    <col min="14909" max="14910" width="2" style="29" customWidth="1"/>
    <col min="14911" max="14914" width="1.75" style="29" customWidth="1"/>
    <col min="14915" max="14918" width="1.25" style="29" customWidth="1"/>
    <col min="14919" max="14919" width="2.75" style="29" customWidth="1"/>
    <col min="14920" max="14920" width="2.125" style="29" customWidth="1"/>
    <col min="14921" max="14928" width="1.5" style="29" customWidth="1"/>
    <col min="14929" max="14929" width="1.875" style="29" customWidth="1"/>
    <col min="14930" max="14937" width="1.5" style="29" customWidth="1"/>
    <col min="14938" max="14938" width="1" style="29" customWidth="1"/>
    <col min="14939" max="14972" width="2.625" style="29" customWidth="1"/>
    <col min="14973" max="15104" width="9" style="29"/>
    <col min="15105" max="15105" width="1.5" style="29" customWidth="1"/>
    <col min="15106" max="15106" width="2.125" style="29" customWidth="1"/>
    <col min="15107" max="15108" width="2" style="29" customWidth="1"/>
    <col min="15109" max="15112" width="1.75" style="29" customWidth="1"/>
    <col min="15113" max="15116" width="1.25" style="29" customWidth="1"/>
    <col min="15117" max="15117" width="2.75" style="29" customWidth="1"/>
    <col min="15118" max="15118" width="2.125" style="29" customWidth="1"/>
    <col min="15119" max="15127" width="1.5" style="29" customWidth="1"/>
    <col min="15128" max="15135" width="1.375" style="29" customWidth="1"/>
    <col min="15136" max="15137" width="2" style="29" customWidth="1"/>
    <col min="15138" max="15141" width="1.75" style="29" customWidth="1"/>
    <col min="15142" max="15145" width="1.25" style="29" customWidth="1"/>
    <col min="15146" max="15146" width="2.75" style="29" customWidth="1"/>
    <col min="15147" max="15147" width="2.125" style="29" customWidth="1"/>
    <col min="15148" max="15155" width="1.5" style="29" customWidth="1"/>
    <col min="15156" max="15156" width="1.875" style="29" customWidth="1"/>
    <col min="15157" max="15164" width="1.375" style="29" customWidth="1"/>
    <col min="15165" max="15166" width="2" style="29" customWidth="1"/>
    <col min="15167" max="15170" width="1.75" style="29" customWidth="1"/>
    <col min="15171" max="15174" width="1.25" style="29" customWidth="1"/>
    <col min="15175" max="15175" width="2.75" style="29" customWidth="1"/>
    <col min="15176" max="15176" width="2.125" style="29" customWidth="1"/>
    <col min="15177" max="15184" width="1.5" style="29" customWidth="1"/>
    <col min="15185" max="15185" width="1.875" style="29" customWidth="1"/>
    <col min="15186" max="15193" width="1.5" style="29" customWidth="1"/>
    <col min="15194" max="15194" width="1" style="29" customWidth="1"/>
    <col min="15195" max="15228" width="2.625" style="29" customWidth="1"/>
    <col min="15229" max="15360" width="9" style="29"/>
    <col min="15361" max="15361" width="1.5" style="29" customWidth="1"/>
    <col min="15362" max="15362" width="2.125" style="29" customWidth="1"/>
    <col min="15363" max="15364" width="2" style="29" customWidth="1"/>
    <col min="15365" max="15368" width="1.75" style="29" customWidth="1"/>
    <col min="15369" max="15372" width="1.25" style="29" customWidth="1"/>
    <col min="15373" max="15373" width="2.75" style="29" customWidth="1"/>
    <col min="15374" max="15374" width="2.125" style="29" customWidth="1"/>
    <col min="15375" max="15383" width="1.5" style="29" customWidth="1"/>
    <col min="15384" max="15391" width="1.375" style="29" customWidth="1"/>
    <col min="15392" max="15393" width="2" style="29" customWidth="1"/>
    <col min="15394" max="15397" width="1.75" style="29" customWidth="1"/>
    <col min="15398" max="15401" width="1.25" style="29" customWidth="1"/>
    <col min="15402" max="15402" width="2.75" style="29" customWidth="1"/>
    <col min="15403" max="15403" width="2.125" style="29" customWidth="1"/>
    <col min="15404" max="15411" width="1.5" style="29" customWidth="1"/>
    <col min="15412" max="15412" width="1.875" style="29" customWidth="1"/>
    <col min="15413" max="15420" width="1.375" style="29" customWidth="1"/>
    <col min="15421" max="15422" width="2" style="29" customWidth="1"/>
    <col min="15423" max="15426" width="1.75" style="29" customWidth="1"/>
    <col min="15427" max="15430" width="1.25" style="29" customWidth="1"/>
    <col min="15431" max="15431" width="2.75" style="29" customWidth="1"/>
    <col min="15432" max="15432" width="2.125" style="29" customWidth="1"/>
    <col min="15433" max="15440" width="1.5" style="29" customWidth="1"/>
    <col min="15441" max="15441" width="1.875" style="29" customWidth="1"/>
    <col min="15442" max="15449" width="1.5" style="29" customWidth="1"/>
    <col min="15450" max="15450" width="1" style="29" customWidth="1"/>
    <col min="15451" max="15484" width="2.625" style="29" customWidth="1"/>
    <col min="15485" max="15616" width="9" style="29"/>
    <col min="15617" max="15617" width="1.5" style="29" customWidth="1"/>
    <col min="15618" max="15618" width="2.125" style="29" customWidth="1"/>
    <col min="15619" max="15620" width="2" style="29" customWidth="1"/>
    <col min="15621" max="15624" width="1.75" style="29" customWidth="1"/>
    <col min="15625" max="15628" width="1.25" style="29" customWidth="1"/>
    <col min="15629" max="15629" width="2.75" style="29" customWidth="1"/>
    <col min="15630" max="15630" width="2.125" style="29" customWidth="1"/>
    <col min="15631" max="15639" width="1.5" style="29" customWidth="1"/>
    <col min="15640" max="15647" width="1.375" style="29" customWidth="1"/>
    <col min="15648" max="15649" width="2" style="29" customWidth="1"/>
    <col min="15650" max="15653" width="1.75" style="29" customWidth="1"/>
    <col min="15654" max="15657" width="1.25" style="29" customWidth="1"/>
    <col min="15658" max="15658" width="2.75" style="29" customWidth="1"/>
    <col min="15659" max="15659" width="2.125" style="29" customWidth="1"/>
    <col min="15660" max="15667" width="1.5" style="29" customWidth="1"/>
    <col min="15668" max="15668" width="1.875" style="29" customWidth="1"/>
    <col min="15669" max="15676" width="1.375" style="29" customWidth="1"/>
    <col min="15677" max="15678" width="2" style="29" customWidth="1"/>
    <col min="15679" max="15682" width="1.75" style="29" customWidth="1"/>
    <col min="15683" max="15686" width="1.25" style="29" customWidth="1"/>
    <col min="15687" max="15687" width="2.75" style="29" customWidth="1"/>
    <col min="15688" max="15688" width="2.125" style="29" customWidth="1"/>
    <col min="15689" max="15696" width="1.5" style="29" customWidth="1"/>
    <col min="15697" max="15697" width="1.875" style="29" customWidth="1"/>
    <col min="15698" max="15705" width="1.5" style="29" customWidth="1"/>
    <col min="15706" max="15706" width="1" style="29" customWidth="1"/>
    <col min="15707" max="15740" width="2.625" style="29" customWidth="1"/>
    <col min="15741" max="15872" width="9" style="29"/>
    <col min="15873" max="15873" width="1.5" style="29" customWidth="1"/>
    <col min="15874" max="15874" width="2.125" style="29" customWidth="1"/>
    <col min="15875" max="15876" width="2" style="29" customWidth="1"/>
    <col min="15877" max="15880" width="1.75" style="29" customWidth="1"/>
    <col min="15881" max="15884" width="1.25" style="29" customWidth="1"/>
    <col min="15885" max="15885" width="2.75" style="29" customWidth="1"/>
    <col min="15886" max="15886" width="2.125" style="29" customWidth="1"/>
    <col min="15887" max="15895" width="1.5" style="29" customWidth="1"/>
    <col min="15896" max="15903" width="1.375" style="29" customWidth="1"/>
    <col min="15904" max="15905" width="2" style="29" customWidth="1"/>
    <col min="15906" max="15909" width="1.75" style="29" customWidth="1"/>
    <col min="15910" max="15913" width="1.25" style="29" customWidth="1"/>
    <col min="15914" max="15914" width="2.75" style="29" customWidth="1"/>
    <col min="15915" max="15915" width="2.125" style="29" customWidth="1"/>
    <col min="15916" max="15923" width="1.5" style="29" customWidth="1"/>
    <col min="15924" max="15924" width="1.875" style="29" customWidth="1"/>
    <col min="15925" max="15932" width="1.375" style="29" customWidth="1"/>
    <col min="15933" max="15934" width="2" style="29" customWidth="1"/>
    <col min="15935" max="15938" width="1.75" style="29" customWidth="1"/>
    <col min="15939" max="15942" width="1.25" style="29" customWidth="1"/>
    <col min="15943" max="15943" width="2.75" style="29" customWidth="1"/>
    <col min="15944" max="15944" width="2.125" style="29" customWidth="1"/>
    <col min="15945" max="15952" width="1.5" style="29" customWidth="1"/>
    <col min="15953" max="15953" width="1.875" style="29" customWidth="1"/>
    <col min="15954" max="15961" width="1.5" style="29" customWidth="1"/>
    <col min="15962" max="15962" width="1" style="29" customWidth="1"/>
    <col min="15963" max="15996" width="2.625" style="29" customWidth="1"/>
    <col min="15997" max="16128" width="9" style="29"/>
    <col min="16129" max="16129" width="1.5" style="29" customWidth="1"/>
    <col min="16130" max="16130" width="2.125" style="29" customWidth="1"/>
    <col min="16131" max="16132" width="2" style="29" customWidth="1"/>
    <col min="16133" max="16136" width="1.75" style="29" customWidth="1"/>
    <col min="16137" max="16140" width="1.25" style="29" customWidth="1"/>
    <col min="16141" max="16141" width="2.75" style="29" customWidth="1"/>
    <col min="16142" max="16142" width="2.125" style="29" customWidth="1"/>
    <col min="16143" max="16151" width="1.5" style="29" customWidth="1"/>
    <col min="16152" max="16159" width="1.375" style="29" customWidth="1"/>
    <col min="16160" max="16161" width="2" style="29" customWidth="1"/>
    <col min="16162" max="16165" width="1.75" style="29" customWidth="1"/>
    <col min="16166" max="16169" width="1.25" style="29" customWidth="1"/>
    <col min="16170" max="16170" width="2.75" style="29" customWidth="1"/>
    <col min="16171" max="16171" width="2.125" style="29" customWidth="1"/>
    <col min="16172" max="16179" width="1.5" style="29" customWidth="1"/>
    <col min="16180" max="16180" width="1.875" style="29" customWidth="1"/>
    <col min="16181" max="16188" width="1.375" style="29" customWidth="1"/>
    <col min="16189" max="16190" width="2" style="29" customWidth="1"/>
    <col min="16191" max="16194" width="1.75" style="29" customWidth="1"/>
    <col min="16195" max="16198" width="1.25" style="29" customWidth="1"/>
    <col min="16199" max="16199" width="2.75" style="29" customWidth="1"/>
    <col min="16200" max="16200" width="2.125" style="29" customWidth="1"/>
    <col min="16201" max="16208" width="1.5" style="29" customWidth="1"/>
    <col min="16209" max="16209" width="1.875" style="29" customWidth="1"/>
    <col min="16210" max="16217" width="1.5" style="29" customWidth="1"/>
    <col min="16218" max="16218" width="1" style="29" customWidth="1"/>
    <col min="16219" max="16252" width="2.625" style="29" customWidth="1"/>
    <col min="16253" max="16384" width="9" style="29"/>
  </cols>
  <sheetData>
    <row r="1" spans="1:90" s="8" customFormat="1" ht="19.5" customHeight="1">
      <c r="A1" s="5" t="b">
        <v>1</v>
      </c>
      <c r="B1" s="6" t="s">
        <v>58</v>
      </c>
      <c r="C1" s="7"/>
      <c r="E1" s="6"/>
      <c r="F1" s="6"/>
      <c r="G1" s="6"/>
      <c r="H1" s="6"/>
      <c r="I1" s="6"/>
      <c r="J1" s="7"/>
      <c r="M1" s="6"/>
      <c r="N1" s="6"/>
      <c r="AN1" s="388" t="s">
        <v>59</v>
      </c>
      <c r="AO1" s="388"/>
      <c r="AP1" s="388"/>
      <c r="AQ1" s="389"/>
      <c r="AR1" s="390"/>
      <c r="AS1" s="390"/>
      <c r="AT1" s="390"/>
      <c r="AU1" s="390"/>
      <c r="AV1" s="390"/>
      <c r="AW1" s="390"/>
      <c r="AX1" s="390"/>
      <c r="AY1" s="391"/>
      <c r="AZ1" s="9" t="s">
        <v>60</v>
      </c>
      <c r="BA1" s="10"/>
      <c r="BB1" s="392"/>
      <c r="BC1" s="392"/>
      <c r="BD1" s="392"/>
      <c r="BE1" s="392"/>
      <c r="BF1" s="392"/>
      <c r="BG1" s="392"/>
      <c r="BH1" s="392"/>
      <c r="BI1" s="392"/>
      <c r="BJ1" s="392"/>
      <c r="BK1" s="393" t="s">
        <v>127</v>
      </c>
      <c r="BL1" s="393"/>
      <c r="BM1" s="393"/>
      <c r="BN1" s="378" t="s">
        <v>61</v>
      </c>
      <c r="BO1" s="379"/>
      <c r="BP1" s="379"/>
      <c r="BQ1" s="379"/>
      <c r="BR1" s="380"/>
      <c r="BS1" s="389"/>
      <c r="BT1" s="390"/>
      <c r="BU1" s="390"/>
      <c r="BV1" s="390"/>
      <c r="BW1" s="390"/>
      <c r="BX1" s="390"/>
      <c r="BY1" s="391"/>
      <c r="BZ1" s="378" t="s">
        <v>62</v>
      </c>
      <c r="CA1" s="379"/>
      <c r="CB1" s="379"/>
      <c r="CC1" s="380"/>
      <c r="CD1" s="381"/>
      <c r="CE1" s="381"/>
      <c r="CF1" s="381"/>
      <c r="CG1" s="381"/>
      <c r="CH1" s="381"/>
      <c r="CI1" s="381"/>
      <c r="CJ1" s="381"/>
      <c r="CK1" s="381"/>
    </row>
    <row r="2" spans="1:90" s="12" customFormat="1" ht="8.4499999999999993" customHeight="1">
      <c r="A2" s="11"/>
      <c r="AN2" s="13"/>
      <c r="AO2" s="13"/>
      <c r="AP2" s="13"/>
      <c r="AQ2" s="14"/>
      <c r="AR2" s="14"/>
      <c r="AS2" s="14"/>
      <c r="AT2" s="14"/>
      <c r="AU2" s="14"/>
      <c r="AV2" s="14"/>
      <c r="AW2" s="14"/>
      <c r="AX2" s="14"/>
      <c r="AY2" s="14"/>
      <c r="AZ2" s="15"/>
      <c r="BA2" s="16"/>
      <c r="BB2" s="17"/>
      <c r="BC2" s="17"/>
      <c r="BD2" s="17"/>
      <c r="BE2" s="17"/>
      <c r="BF2" s="17"/>
      <c r="BG2" s="17"/>
      <c r="BH2" s="18"/>
      <c r="BI2" s="18"/>
      <c r="BJ2" s="18"/>
      <c r="BK2" s="19"/>
      <c r="BL2" s="20"/>
      <c r="BM2" s="20"/>
      <c r="BN2" s="14"/>
      <c r="BO2" s="14"/>
      <c r="BP2" s="14"/>
      <c r="BQ2" s="14"/>
      <c r="BR2" s="14"/>
      <c r="BS2" s="14"/>
      <c r="BT2" s="14"/>
      <c r="BU2" s="21"/>
      <c r="BV2" s="14"/>
      <c r="BW2" s="14"/>
      <c r="BX2" s="14"/>
      <c r="BY2" s="14"/>
      <c r="BZ2" s="14"/>
      <c r="CA2" s="14"/>
      <c r="CB2" s="14"/>
      <c r="CC2" s="14"/>
      <c r="CD2" s="21"/>
      <c r="CE2" s="21"/>
      <c r="CF2" s="21"/>
      <c r="CG2" s="21"/>
      <c r="CH2" s="21"/>
      <c r="CI2" s="21"/>
      <c r="CJ2" s="21"/>
      <c r="CK2" s="21"/>
    </row>
    <row r="3" spans="1:90" ht="20.100000000000001" customHeight="1">
      <c r="A3" s="22"/>
      <c r="B3" s="22"/>
      <c r="C3" s="23" t="s">
        <v>63</v>
      </c>
      <c r="D3" s="24"/>
      <c r="E3" s="25"/>
      <c r="F3" s="24"/>
      <c r="G3" s="24"/>
      <c r="H3" s="23" t="s">
        <v>64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4"/>
      <c r="V3" s="22"/>
      <c r="W3" s="24"/>
      <c r="X3" s="24"/>
      <c r="Y3" s="24"/>
      <c r="Z3" s="24"/>
      <c r="AA3" s="24"/>
      <c r="AB3" s="24"/>
      <c r="AC3" s="24"/>
      <c r="AD3" s="26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378" t="s">
        <v>65</v>
      </c>
      <c r="BI3" s="379"/>
      <c r="BJ3" s="379"/>
      <c r="BK3" s="380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28"/>
    </row>
    <row r="4" spans="1:90" ht="4.7" customHeight="1">
      <c r="A4" s="8"/>
      <c r="B4" s="8"/>
      <c r="C4" s="29"/>
      <c r="D4" s="27"/>
      <c r="E4" s="27"/>
      <c r="F4" s="12"/>
      <c r="G4" s="26"/>
      <c r="H4" s="30"/>
      <c r="I4" s="30"/>
      <c r="J4" s="30"/>
      <c r="K4" s="30"/>
      <c r="L4" s="30"/>
      <c r="M4" s="26"/>
      <c r="N4" s="30"/>
      <c r="O4" s="30"/>
      <c r="P4" s="30"/>
      <c r="Q4" s="30"/>
      <c r="R4" s="30"/>
      <c r="S4" s="12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26"/>
      <c r="AG4" s="27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</row>
    <row r="5" spans="1:90" s="34" customFormat="1" ht="17.45" customHeight="1">
      <c r="A5" s="382" t="s">
        <v>66</v>
      </c>
      <c r="B5" s="383"/>
      <c r="C5" s="383"/>
      <c r="D5" s="384"/>
      <c r="E5" s="385" t="s">
        <v>128</v>
      </c>
      <c r="F5" s="386"/>
      <c r="G5" s="386"/>
      <c r="H5" s="386"/>
      <c r="I5" s="386"/>
      <c r="J5" s="386"/>
      <c r="K5" s="386"/>
      <c r="L5" s="31"/>
      <c r="M5" s="32"/>
      <c r="N5" s="378" t="s">
        <v>67</v>
      </c>
      <c r="O5" s="379"/>
      <c r="P5" s="380"/>
      <c r="Q5" s="387"/>
      <c r="R5" s="387"/>
      <c r="S5" s="387"/>
      <c r="T5" s="378" t="s">
        <v>68</v>
      </c>
      <c r="U5" s="379"/>
      <c r="V5" s="380"/>
      <c r="W5" s="387"/>
      <c r="X5" s="387"/>
      <c r="Y5" s="387"/>
      <c r="Z5" s="378" t="s">
        <v>69</v>
      </c>
      <c r="AA5" s="379"/>
      <c r="AB5" s="379"/>
      <c r="AC5" s="385"/>
      <c r="AD5" s="386"/>
      <c r="AE5" s="406"/>
      <c r="AF5" s="28"/>
      <c r="AG5" s="33"/>
      <c r="AH5" s="394" t="s">
        <v>70</v>
      </c>
      <c r="AI5" s="394"/>
      <c r="AJ5" s="385"/>
      <c r="AK5" s="406"/>
      <c r="AL5" s="387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2" t="s">
        <v>71</v>
      </c>
      <c r="AY5" s="383"/>
      <c r="AZ5" s="384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94" t="s">
        <v>72</v>
      </c>
      <c r="BQ5" s="394"/>
      <c r="BR5" s="394"/>
      <c r="BS5" s="395"/>
      <c r="BT5" s="396"/>
      <c r="BU5" s="395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8"/>
    </row>
    <row r="6" spans="1:90" ht="5.25" customHeight="1" thickBot="1"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O6" s="35"/>
      <c r="BP6" s="26"/>
      <c r="BQ6" s="36"/>
      <c r="BR6" s="36"/>
      <c r="BS6" s="36"/>
      <c r="BT6" s="36"/>
      <c r="BU6" s="36"/>
      <c r="BV6" s="35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7"/>
    </row>
    <row r="7" spans="1:90" ht="12.75" thickTop="1">
      <c r="A7" s="38"/>
      <c r="B7" s="39"/>
      <c r="C7" s="399" t="s">
        <v>73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1" t="s">
        <v>74</v>
      </c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/>
      <c r="BD7" s="402"/>
      <c r="BE7" s="402"/>
      <c r="BF7" s="402"/>
      <c r="BG7" s="402"/>
      <c r="BH7" s="403"/>
      <c r="BI7" s="404" t="s">
        <v>75</v>
      </c>
      <c r="BJ7" s="400"/>
      <c r="BK7" s="400"/>
      <c r="BL7" s="400"/>
      <c r="BM7" s="400"/>
      <c r="BN7" s="400"/>
      <c r="BO7" s="400"/>
      <c r="BP7" s="400"/>
      <c r="BQ7" s="400"/>
      <c r="BR7" s="400"/>
      <c r="BS7" s="400"/>
      <c r="BT7" s="400"/>
      <c r="BU7" s="400"/>
      <c r="BV7" s="400"/>
      <c r="BW7" s="400"/>
      <c r="BX7" s="400"/>
      <c r="BY7" s="400"/>
      <c r="BZ7" s="400"/>
      <c r="CA7" s="400"/>
      <c r="CB7" s="400"/>
      <c r="CC7" s="400"/>
      <c r="CD7" s="400"/>
      <c r="CE7" s="400"/>
      <c r="CF7" s="400"/>
      <c r="CG7" s="400"/>
      <c r="CH7" s="400"/>
      <c r="CI7" s="400"/>
      <c r="CJ7" s="400"/>
      <c r="CK7" s="405"/>
    </row>
    <row r="8" spans="1:90" ht="21.2" customHeight="1">
      <c r="A8" s="40" t="s">
        <v>76</v>
      </c>
      <c r="B8" s="41"/>
      <c r="C8" s="418" t="s">
        <v>14</v>
      </c>
      <c r="D8" s="412"/>
      <c r="E8" s="413" t="s">
        <v>77</v>
      </c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5"/>
      <c r="Q8" s="415"/>
      <c r="R8" s="415"/>
      <c r="S8" s="416"/>
      <c r="T8" s="407" t="s">
        <v>78</v>
      </c>
      <c r="U8" s="408"/>
      <c r="V8" s="408"/>
      <c r="W8" s="409"/>
      <c r="X8" s="417" t="s">
        <v>12</v>
      </c>
      <c r="Y8" s="408"/>
      <c r="Z8" s="408"/>
      <c r="AA8" s="408"/>
      <c r="AB8" s="408"/>
      <c r="AC8" s="408"/>
      <c r="AD8" s="408"/>
      <c r="AE8" s="419"/>
      <c r="AF8" s="411" t="s">
        <v>14</v>
      </c>
      <c r="AG8" s="420"/>
      <c r="AH8" s="421" t="s">
        <v>77</v>
      </c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5"/>
      <c r="AT8" s="415"/>
      <c r="AU8" s="415"/>
      <c r="AV8" s="416"/>
      <c r="AW8" s="407" t="s">
        <v>78</v>
      </c>
      <c r="AX8" s="408"/>
      <c r="AY8" s="408"/>
      <c r="AZ8" s="409"/>
      <c r="BA8" s="407" t="s">
        <v>12</v>
      </c>
      <c r="BB8" s="408"/>
      <c r="BC8" s="408"/>
      <c r="BD8" s="408"/>
      <c r="BE8" s="408"/>
      <c r="BF8" s="408"/>
      <c r="BG8" s="408"/>
      <c r="BH8" s="410"/>
      <c r="BI8" s="411" t="s">
        <v>14</v>
      </c>
      <c r="BJ8" s="412"/>
      <c r="BK8" s="413" t="s">
        <v>77</v>
      </c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15"/>
      <c r="BW8" s="415"/>
      <c r="BX8" s="415"/>
      <c r="BY8" s="416"/>
      <c r="BZ8" s="407" t="s">
        <v>78</v>
      </c>
      <c r="CA8" s="408"/>
      <c r="CB8" s="408"/>
      <c r="CC8" s="409"/>
      <c r="CD8" s="417" t="s">
        <v>12</v>
      </c>
      <c r="CE8" s="408"/>
      <c r="CF8" s="408"/>
      <c r="CG8" s="408"/>
      <c r="CH8" s="408"/>
      <c r="CI8" s="408"/>
      <c r="CJ8" s="408"/>
      <c r="CK8" s="409"/>
    </row>
    <row r="9" spans="1:90" ht="11.1" customHeight="1">
      <c r="A9" s="422" t="s">
        <v>79</v>
      </c>
      <c r="B9" s="423"/>
      <c r="C9" s="428"/>
      <c r="D9" s="429"/>
      <c r="E9" s="42"/>
      <c r="F9" s="43"/>
      <c r="G9" s="43"/>
      <c r="H9" s="43"/>
      <c r="I9" s="43"/>
      <c r="J9" s="44"/>
      <c r="K9" s="45"/>
      <c r="L9" s="45"/>
      <c r="M9" s="45"/>
      <c r="N9" s="44"/>
      <c r="O9" s="24"/>
      <c r="P9" s="44"/>
      <c r="Q9" s="44"/>
      <c r="R9" s="44"/>
      <c r="S9" s="46"/>
      <c r="T9" s="47"/>
      <c r="U9" s="44"/>
      <c r="V9" s="44"/>
      <c r="W9" s="46" t="s">
        <v>80</v>
      </c>
      <c r="X9" s="48"/>
      <c r="Y9" s="49"/>
      <c r="Z9" s="49"/>
      <c r="AA9" s="49"/>
      <c r="AB9" s="49"/>
      <c r="AC9" s="49"/>
      <c r="AD9" s="49"/>
      <c r="AE9" s="49" t="s">
        <v>11</v>
      </c>
      <c r="AF9" s="430"/>
      <c r="AG9" s="431"/>
      <c r="AH9" s="43"/>
      <c r="AI9" s="43"/>
      <c r="AJ9" s="43"/>
      <c r="AK9" s="43"/>
      <c r="AL9" s="43"/>
      <c r="AM9" s="44"/>
      <c r="AN9" s="45"/>
      <c r="AO9" s="45"/>
      <c r="AP9" s="45"/>
      <c r="AQ9" s="44"/>
      <c r="AR9" s="24"/>
      <c r="AS9" s="44"/>
      <c r="AT9" s="44"/>
      <c r="AU9" s="44"/>
      <c r="AV9" s="46"/>
      <c r="AW9" s="47"/>
      <c r="AX9" s="44"/>
      <c r="AY9" s="44"/>
      <c r="AZ9" s="46" t="s">
        <v>80</v>
      </c>
      <c r="BA9" s="49"/>
      <c r="BB9" s="49"/>
      <c r="BC9" s="49"/>
      <c r="BD9" s="49"/>
      <c r="BE9" s="49"/>
      <c r="BF9" s="49"/>
      <c r="BG9" s="49"/>
      <c r="BH9" s="50" t="s">
        <v>11</v>
      </c>
      <c r="BI9" s="432"/>
      <c r="BJ9" s="433"/>
      <c r="BK9" s="51"/>
      <c r="BL9" s="52"/>
      <c r="BM9" s="52"/>
      <c r="BN9" s="52"/>
      <c r="BO9" s="52"/>
      <c r="BP9" s="53"/>
      <c r="BQ9" s="54"/>
      <c r="BR9" s="54"/>
      <c r="BS9" s="54"/>
      <c r="BT9" s="53"/>
      <c r="BU9" s="26"/>
      <c r="BV9" s="53"/>
      <c r="BW9" s="53"/>
      <c r="BX9" s="53"/>
      <c r="BY9" s="55"/>
      <c r="BZ9" s="56"/>
      <c r="CA9" s="53"/>
      <c r="CB9" s="53"/>
      <c r="CC9" s="55" t="s">
        <v>80</v>
      </c>
      <c r="CD9" s="48"/>
      <c r="CE9" s="49"/>
      <c r="CF9" s="49"/>
      <c r="CG9" s="49"/>
      <c r="CH9" s="49"/>
      <c r="CI9" s="49"/>
      <c r="CJ9" s="49"/>
      <c r="CK9" s="57" t="s">
        <v>11</v>
      </c>
    </row>
    <row r="10" spans="1:90" ht="13.7" customHeight="1">
      <c r="A10" s="424"/>
      <c r="B10" s="425"/>
      <c r="C10" s="434" t="s">
        <v>129</v>
      </c>
      <c r="D10" s="435"/>
      <c r="E10" s="436"/>
      <c r="F10" s="437"/>
      <c r="G10" s="437"/>
      <c r="H10" s="437"/>
      <c r="I10" s="437"/>
      <c r="J10" s="58" t="s">
        <v>11</v>
      </c>
      <c r="K10" s="438" t="s">
        <v>81</v>
      </c>
      <c r="L10" s="438"/>
      <c r="M10" s="439"/>
      <c r="N10" s="439"/>
      <c r="O10" s="440"/>
      <c r="P10" s="59" t="s">
        <v>83</v>
      </c>
      <c r="Q10" s="60"/>
      <c r="R10" s="60"/>
      <c r="S10" s="61"/>
      <c r="T10" s="441"/>
      <c r="U10" s="438"/>
      <c r="V10" s="438"/>
      <c r="W10" s="442"/>
      <c r="X10" s="443" t="str">
        <f>IF(T10="","",ROUNDDOWN(E10*M10*T10,0.1))</f>
        <v/>
      </c>
      <c r="Y10" s="444"/>
      <c r="Z10" s="444"/>
      <c r="AA10" s="444"/>
      <c r="AB10" s="444"/>
      <c r="AC10" s="444"/>
      <c r="AD10" s="444"/>
      <c r="AE10" s="444"/>
      <c r="AF10" s="447"/>
      <c r="AG10" s="448"/>
      <c r="AH10" s="437">
        <v>176700</v>
      </c>
      <c r="AI10" s="437"/>
      <c r="AJ10" s="437"/>
      <c r="AK10" s="437"/>
      <c r="AL10" s="437"/>
      <c r="AM10" s="58" t="s">
        <v>11</v>
      </c>
      <c r="AN10" s="438" t="s">
        <v>81</v>
      </c>
      <c r="AO10" s="438"/>
      <c r="AP10" s="439">
        <v>12</v>
      </c>
      <c r="AQ10" s="439"/>
      <c r="AR10" s="440"/>
      <c r="AS10" s="59" t="s">
        <v>83</v>
      </c>
      <c r="AT10" s="60"/>
      <c r="AU10" s="60"/>
      <c r="AV10" s="61"/>
      <c r="AW10" s="441">
        <v>1</v>
      </c>
      <c r="AX10" s="438"/>
      <c r="AY10" s="438"/>
      <c r="AZ10" s="442"/>
      <c r="BA10" s="443">
        <f>IF(AW10="","",ROUNDDOWN(AH10*AP10*AW10,0.1))</f>
        <v>2120400</v>
      </c>
      <c r="BB10" s="444"/>
      <c r="BC10" s="444"/>
      <c r="BD10" s="444"/>
      <c r="BE10" s="444"/>
      <c r="BF10" s="444"/>
      <c r="BG10" s="444"/>
      <c r="BH10" s="457"/>
      <c r="BI10" s="449"/>
      <c r="BJ10" s="458"/>
      <c r="BK10" s="459"/>
      <c r="BL10" s="460"/>
      <c r="BM10" s="460"/>
      <c r="BN10" s="460"/>
      <c r="BO10" s="460"/>
      <c r="BP10" s="62" t="s">
        <v>11</v>
      </c>
      <c r="BQ10" s="454" t="s">
        <v>81</v>
      </c>
      <c r="BR10" s="454"/>
      <c r="BS10" s="451"/>
      <c r="BT10" s="451"/>
      <c r="BU10" s="452"/>
      <c r="BV10" s="63" t="s">
        <v>82</v>
      </c>
      <c r="BW10" s="21"/>
      <c r="BX10" s="21"/>
      <c r="BY10" s="64"/>
      <c r="BZ10" s="453"/>
      <c r="CA10" s="454"/>
      <c r="CB10" s="454"/>
      <c r="CC10" s="455"/>
      <c r="CD10" s="443" t="str">
        <f>IF(BZ10="","",ROUNDDOWN(BK10*BS10*BZ10,0.1))</f>
        <v/>
      </c>
      <c r="CE10" s="444"/>
      <c r="CF10" s="444"/>
      <c r="CG10" s="444"/>
      <c r="CH10" s="444"/>
      <c r="CI10" s="444"/>
      <c r="CJ10" s="444"/>
      <c r="CK10" s="456"/>
    </row>
    <row r="11" spans="1:90" ht="15.75" customHeight="1">
      <c r="A11" s="424"/>
      <c r="B11" s="425"/>
      <c r="C11" s="434"/>
      <c r="D11" s="445"/>
      <c r="E11" s="65"/>
      <c r="F11" s="66"/>
      <c r="G11" s="66"/>
      <c r="H11" s="66"/>
      <c r="I11" s="66"/>
      <c r="J11" s="58"/>
      <c r="K11" s="438"/>
      <c r="L11" s="438"/>
      <c r="M11" s="438"/>
      <c r="N11" s="446"/>
      <c r="O11" s="446"/>
      <c r="P11" s="67" t="s">
        <v>84</v>
      </c>
      <c r="Q11" s="24"/>
      <c r="R11" s="24"/>
      <c r="S11" s="68"/>
      <c r="T11" s="69"/>
      <c r="U11" s="24"/>
      <c r="V11" s="24"/>
      <c r="W11" s="68"/>
      <c r="X11" s="70"/>
      <c r="Y11" s="71"/>
      <c r="Z11" s="71"/>
      <c r="AA11" s="71"/>
      <c r="AB11" s="71"/>
      <c r="AC11" s="71"/>
      <c r="AD11" s="71"/>
      <c r="AE11" s="71"/>
      <c r="AF11" s="447"/>
      <c r="AG11" s="448"/>
      <c r="AH11" s="66"/>
      <c r="AI11" s="66"/>
      <c r="AJ11" s="66"/>
      <c r="AK11" s="66"/>
      <c r="AL11" s="66"/>
      <c r="AM11" s="58"/>
      <c r="AN11" s="438"/>
      <c r="AO11" s="438"/>
      <c r="AP11" s="438"/>
      <c r="AQ11" s="446"/>
      <c r="AR11" s="446"/>
      <c r="AS11" s="67" t="s">
        <v>84</v>
      </c>
      <c r="AT11" s="24"/>
      <c r="AU11" s="24"/>
      <c r="AV11" s="68"/>
      <c r="AW11" s="69"/>
      <c r="AX11" s="24"/>
      <c r="AY11" s="24"/>
      <c r="AZ11" s="68"/>
      <c r="BA11" s="70"/>
      <c r="BB11" s="71"/>
      <c r="BC11" s="71"/>
      <c r="BD11" s="71"/>
      <c r="BE11" s="71"/>
      <c r="BF11" s="71"/>
      <c r="BG11" s="71"/>
      <c r="BH11" s="72"/>
      <c r="BI11" s="449"/>
      <c r="BJ11" s="450"/>
      <c r="BK11" s="73"/>
      <c r="BL11" s="74"/>
      <c r="BM11" s="74"/>
      <c r="BN11" s="74"/>
      <c r="BO11" s="74"/>
      <c r="BP11" s="62"/>
      <c r="BQ11" s="454"/>
      <c r="BR11" s="454"/>
      <c r="BS11" s="454"/>
      <c r="BT11" s="461"/>
      <c r="BU11" s="461"/>
      <c r="BV11" s="75" t="s">
        <v>84</v>
      </c>
      <c r="BW11" s="26"/>
      <c r="BX11" s="26"/>
      <c r="BY11" s="76"/>
      <c r="BZ11" s="77"/>
      <c r="CA11" s="26"/>
      <c r="CB11" s="26"/>
      <c r="CC11" s="76"/>
      <c r="CD11" s="70"/>
      <c r="CE11" s="71"/>
      <c r="CF11" s="71"/>
      <c r="CG11" s="71"/>
      <c r="CH11" s="71"/>
      <c r="CI11" s="71"/>
      <c r="CJ11" s="71"/>
      <c r="CK11" s="78"/>
    </row>
    <row r="12" spans="1:90" ht="15" customHeight="1">
      <c r="A12" s="424"/>
      <c r="B12" s="425"/>
      <c r="C12" s="79"/>
      <c r="D12" s="80"/>
      <c r="E12" s="81" t="s">
        <v>85</v>
      </c>
      <c r="F12" s="59"/>
      <c r="G12" s="59"/>
      <c r="H12" s="59"/>
      <c r="I12" s="59"/>
      <c r="J12" s="82"/>
      <c r="K12" s="59"/>
      <c r="L12" s="59"/>
      <c r="M12" s="59"/>
      <c r="N12" s="59"/>
      <c r="O12" s="82"/>
      <c r="P12" s="24"/>
      <c r="Q12" s="24"/>
      <c r="R12" s="24"/>
      <c r="S12" s="68"/>
      <c r="T12" s="69"/>
      <c r="U12" s="24"/>
      <c r="V12" s="24"/>
      <c r="W12" s="68"/>
      <c r="X12" s="70"/>
      <c r="Y12" s="71"/>
      <c r="Z12" s="71"/>
      <c r="AA12" s="71"/>
      <c r="AB12" s="71"/>
      <c r="AC12" s="71"/>
      <c r="AD12" s="71"/>
      <c r="AE12" s="71"/>
      <c r="AF12" s="83"/>
      <c r="AG12" s="84"/>
      <c r="AH12" s="85" t="s">
        <v>85</v>
      </c>
      <c r="AI12" s="59"/>
      <c r="AJ12" s="59"/>
      <c r="AK12" s="59"/>
      <c r="AL12" s="59"/>
      <c r="AM12" s="82"/>
      <c r="AN12" s="59"/>
      <c r="AO12" s="59"/>
      <c r="AP12" s="59"/>
      <c r="AQ12" s="59"/>
      <c r="AR12" s="82"/>
      <c r="AS12" s="24"/>
      <c r="AT12" s="24"/>
      <c r="AU12" s="24"/>
      <c r="AV12" s="68"/>
      <c r="AW12" s="69"/>
      <c r="AX12" s="24"/>
      <c r="AY12" s="24"/>
      <c r="AZ12" s="68"/>
      <c r="BA12" s="70"/>
      <c r="BB12" s="71"/>
      <c r="BC12" s="71"/>
      <c r="BD12" s="71"/>
      <c r="BE12" s="71"/>
      <c r="BF12" s="71"/>
      <c r="BG12" s="71"/>
      <c r="BH12" s="72"/>
      <c r="BI12" s="86"/>
      <c r="BJ12" s="87"/>
      <c r="BK12" s="88" t="s">
        <v>85</v>
      </c>
      <c r="BL12" s="63"/>
      <c r="BM12" s="63"/>
      <c r="BN12" s="63"/>
      <c r="BO12" s="63"/>
      <c r="BP12" s="37"/>
      <c r="BQ12" s="63"/>
      <c r="BR12" s="63"/>
      <c r="BS12" s="63"/>
      <c r="BT12" s="63"/>
      <c r="BU12" s="37"/>
      <c r="BV12" s="26"/>
      <c r="BW12" s="26"/>
      <c r="BX12" s="26"/>
      <c r="BY12" s="76"/>
      <c r="BZ12" s="77"/>
      <c r="CA12" s="26"/>
      <c r="CB12" s="26"/>
      <c r="CC12" s="76"/>
      <c r="CD12" s="70"/>
      <c r="CE12" s="71"/>
      <c r="CF12" s="71"/>
      <c r="CG12" s="71"/>
      <c r="CH12" s="71"/>
      <c r="CI12" s="71"/>
      <c r="CJ12" s="71"/>
      <c r="CK12" s="78"/>
    </row>
    <row r="13" spans="1:90" ht="13.7" customHeight="1">
      <c r="A13" s="424"/>
      <c r="B13" s="425"/>
      <c r="C13" s="79"/>
      <c r="D13" s="80"/>
      <c r="E13" s="89"/>
      <c r="F13" s="82" t="s">
        <v>86</v>
      </c>
      <c r="G13" s="462">
        <v>6500</v>
      </c>
      <c r="H13" s="438"/>
      <c r="I13" s="438"/>
      <c r="J13" s="58" t="s">
        <v>11</v>
      </c>
      <c r="K13" s="438" t="s">
        <v>81</v>
      </c>
      <c r="L13" s="438"/>
      <c r="M13" s="438"/>
      <c r="N13" s="438"/>
      <c r="O13" s="463"/>
      <c r="P13" s="90" t="s">
        <v>87</v>
      </c>
      <c r="Q13" s="24"/>
      <c r="R13" s="24"/>
      <c r="S13" s="68"/>
      <c r="T13" s="441"/>
      <c r="U13" s="438"/>
      <c r="V13" s="438"/>
      <c r="W13" s="442"/>
      <c r="X13" s="464">
        <f>G13*M13*T13</f>
        <v>0</v>
      </c>
      <c r="Y13" s="465"/>
      <c r="Z13" s="465"/>
      <c r="AA13" s="465"/>
      <c r="AB13" s="465"/>
      <c r="AC13" s="465"/>
      <c r="AD13" s="465"/>
      <c r="AE13" s="465"/>
      <c r="AF13" s="83"/>
      <c r="AG13" s="84"/>
      <c r="AH13" s="59"/>
      <c r="AI13" s="82" t="s">
        <v>130</v>
      </c>
      <c r="AJ13" s="462">
        <v>70000</v>
      </c>
      <c r="AK13" s="438"/>
      <c r="AL13" s="438"/>
      <c r="AM13" s="58" t="s">
        <v>11</v>
      </c>
      <c r="AN13" s="438" t="s">
        <v>131</v>
      </c>
      <c r="AO13" s="438"/>
      <c r="AP13" s="438">
        <v>12</v>
      </c>
      <c r="AQ13" s="438"/>
      <c r="AR13" s="463"/>
      <c r="AS13" s="90" t="s">
        <v>87</v>
      </c>
      <c r="AT13" s="24"/>
      <c r="AU13" s="24"/>
      <c r="AV13" s="68"/>
      <c r="AW13" s="441">
        <v>1</v>
      </c>
      <c r="AX13" s="438"/>
      <c r="AY13" s="438"/>
      <c r="AZ13" s="442"/>
      <c r="BA13" s="464">
        <f>AJ13*AP13*AW13</f>
        <v>840000</v>
      </c>
      <c r="BB13" s="465"/>
      <c r="BC13" s="465"/>
      <c r="BD13" s="465"/>
      <c r="BE13" s="465"/>
      <c r="BF13" s="465"/>
      <c r="BG13" s="465"/>
      <c r="BH13" s="472"/>
      <c r="BI13" s="86"/>
      <c r="BJ13" s="87"/>
      <c r="BK13" s="91"/>
      <c r="BL13" s="37" t="s">
        <v>130</v>
      </c>
      <c r="BM13" s="473">
        <v>6500</v>
      </c>
      <c r="BN13" s="454"/>
      <c r="BO13" s="454"/>
      <c r="BP13" s="62" t="s">
        <v>11</v>
      </c>
      <c r="BQ13" s="454" t="s">
        <v>81</v>
      </c>
      <c r="BR13" s="454"/>
      <c r="BS13" s="454"/>
      <c r="BT13" s="454"/>
      <c r="BU13" s="461"/>
      <c r="BV13" s="49" t="s">
        <v>87</v>
      </c>
      <c r="BW13" s="26"/>
      <c r="BX13" s="26"/>
      <c r="BY13" s="76"/>
      <c r="BZ13" s="453"/>
      <c r="CA13" s="454"/>
      <c r="CB13" s="454"/>
      <c r="CC13" s="455"/>
      <c r="CD13" s="464">
        <f>BM13*BS13*BZ13</f>
        <v>0</v>
      </c>
      <c r="CE13" s="465"/>
      <c r="CF13" s="465"/>
      <c r="CG13" s="465"/>
      <c r="CH13" s="465"/>
      <c r="CI13" s="465"/>
      <c r="CJ13" s="465"/>
      <c r="CK13" s="466"/>
    </row>
    <row r="14" spans="1:90" ht="7.5" customHeight="1">
      <c r="A14" s="424"/>
      <c r="B14" s="425"/>
      <c r="C14" s="92"/>
      <c r="D14" s="93"/>
      <c r="E14" s="94"/>
      <c r="F14" s="95"/>
      <c r="G14" s="95"/>
      <c r="H14" s="95"/>
      <c r="I14" s="95"/>
      <c r="J14" s="96"/>
      <c r="K14" s="95"/>
      <c r="L14" s="95"/>
      <c r="M14" s="95"/>
      <c r="N14" s="95"/>
      <c r="O14" s="96"/>
      <c r="P14" s="97"/>
      <c r="Q14" s="97"/>
      <c r="R14" s="97"/>
      <c r="S14" s="98"/>
      <c r="T14" s="99"/>
      <c r="U14" s="97"/>
      <c r="V14" s="97"/>
      <c r="W14" s="98"/>
      <c r="X14" s="70"/>
      <c r="Y14" s="71"/>
      <c r="Z14" s="71"/>
      <c r="AA14" s="71"/>
      <c r="AB14" s="71"/>
      <c r="AC14" s="71"/>
      <c r="AD14" s="71"/>
      <c r="AE14" s="71"/>
      <c r="AF14" s="100"/>
      <c r="AG14" s="101"/>
      <c r="AH14" s="95"/>
      <c r="AI14" s="95"/>
      <c r="AJ14" s="95"/>
      <c r="AK14" s="95"/>
      <c r="AL14" s="95"/>
      <c r="AM14" s="96"/>
      <c r="AN14" s="95"/>
      <c r="AO14" s="95"/>
      <c r="AP14" s="95"/>
      <c r="AQ14" s="95"/>
      <c r="AR14" s="96"/>
      <c r="AS14" s="97"/>
      <c r="AT14" s="97"/>
      <c r="AU14" s="97"/>
      <c r="AV14" s="98"/>
      <c r="AW14" s="99"/>
      <c r="AX14" s="97"/>
      <c r="AY14" s="97"/>
      <c r="AZ14" s="98"/>
      <c r="BA14" s="70"/>
      <c r="BB14" s="71"/>
      <c r="BC14" s="71"/>
      <c r="BD14" s="71"/>
      <c r="BE14" s="71"/>
      <c r="BF14" s="71"/>
      <c r="BG14" s="71"/>
      <c r="BH14" s="72"/>
      <c r="BI14" s="102"/>
      <c r="BJ14" s="103"/>
      <c r="BK14" s="104"/>
      <c r="BL14" s="105"/>
      <c r="BM14" s="105"/>
      <c r="BN14" s="105"/>
      <c r="BO14" s="105"/>
      <c r="BP14" s="106"/>
      <c r="BQ14" s="105"/>
      <c r="BR14" s="105"/>
      <c r="BS14" s="105"/>
      <c r="BT14" s="105"/>
      <c r="BU14" s="106"/>
      <c r="BV14" s="107"/>
      <c r="BW14" s="107"/>
      <c r="BX14" s="107"/>
      <c r="BY14" s="108"/>
      <c r="BZ14" s="109"/>
      <c r="CA14" s="107"/>
      <c r="CB14" s="107"/>
      <c r="CC14" s="108"/>
      <c r="CD14" s="70"/>
      <c r="CE14" s="71"/>
      <c r="CF14" s="71"/>
      <c r="CG14" s="71"/>
      <c r="CH14" s="71"/>
      <c r="CI14" s="71"/>
      <c r="CJ14" s="71"/>
      <c r="CK14" s="78"/>
    </row>
    <row r="15" spans="1:90" ht="13.7" customHeight="1">
      <c r="A15" s="426"/>
      <c r="B15" s="427"/>
      <c r="C15" s="467" t="s">
        <v>12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68">
        <f>SUM(X10:AE13)</f>
        <v>0</v>
      </c>
      <c r="Y15" s="468"/>
      <c r="Z15" s="468"/>
      <c r="AA15" s="468"/>
      <c r="AB15" s="468"/>
      <c r="AC15" s="468"/>
      <c r="AD15" s="468"/>
      <c r="AE15" s="469"/>
      <c r="AF15" s="470" t="s">
        <v>12</v>
      </c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68">
        <f>SUM(BA10:BH13)</f>
        <v>2960400</v>
      </c>
      <c r="BB15" s="468"/>
      <c r="BC15" s="468"/>
      <c r="BD15" s="468"/>
      <c r="BE15" s="468"/>
      <c r="BF15" s="468"/>
      <c r="BG15" s="468"/>
      <c r="BH15" s="469"/>
      <c r="BI15" s="470" t="s">
        <v>12</v>
      </c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4"/>
      <c r="CA15" s="414"/>
      <c r="CB15" s="414"/>
      <c r="CC15" s="414"/>
      <c r="CD15" s="468">
        <f>SUM(CD10:CK13)</f>
        <v>0</v>
      </c>
      <c r="CE15" s="468"/>
      <c r="CF15" s="468"/>
      <c r="CG15" s="468"/>
      <c r="CH15" s="468"/>
      <c r="CI15" s="468"/>
      <c r="CJ15" s="468"/>
      <c r="CK15" s="471"/>
    </row>
    <row r="16" spans="1:90" ht="21.2" customHeight="1">
      <c r="A16" s="491" t="s">
        <v>88</v>
      </c>
      <c r="B16" s="492"/>
      <c r="C16" s="413" t="s">
        <v>89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74"/>
      <c r="P16" s="417" t="s">
        <v>90</v>
      </c>
      <c r="Q16" s="408"/>
      <c r="R16" s="408"/>
      <c r="S16" s="409"/>
      <c r="T16" s="407" t="s">
        <v>78</v>
      </c>
      <c r="U16" s="408"/>
      <c r="V16" s="408"/>
      <c r="W16" s="409"/>
      <c r="X16" s="407" t="s">
        <v>12</v>
      </c>
      <c r="Y16" s="408"/>
      <c r="Z16" s="408"/>
      <c r="AA16" s="408"/>
      <c r="AB16" s="408"/>
      <c r="AC16" s="408"/>
      <c r="AD16" s="408"/>
      <c r="AE16" s="419"/>
      <c r="AF16" s="495" t="s">
        <v>91</v>
      </c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74"/>
      <c r="AS16" s="417" t="s">
        <v>90</v>
      </c>
      <c r="AT16" s="408"/>
      <c r="AU16" s="408"/>
      <c r="AV16" s="409"/>
      <c r="AW16" s="407" t="s">
        <v>78</v>
      </c>
      <c r="AX16" s="408"/>
      <c r="AY16" s="408"/>
      <c r="AZ16" s="409"/>
      <c r="BA16" s="407" t="s">
        <v>12</v>
      </c>
      <c r="BB16" s="408"/>
      <c r="BC16" s="408"/>
      <c r="BD16" s="408"/>
      <c r="BE16" s="408"/>
      <c r="BF16" s="408"/>
      <c r="BG16" s="408"/>
      <c r="BH16" s="410"/>
      <c r="BI16" s="421" t="s">
        <v>91</v>
      </c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74"/>
      <c r="BV16" s="417" t="s">
        <v>90</v>
      </c>
      <c r="BW16" s="408"/>
      <c r="BX16" s="408"/>
      <c r="BY16" s="409"/>
      <c r="BZ16" s="407" t="s">
        <v>78</v>
      </c>
      <c r="CA16" s="408"/>
      <c r="CB16" s="408"/>
      <c r="CC16" s="409"/>
      <c r="CD16" s="407" t="s">
        <v>12</v>
      </c>
      <c r="CE16" s="408"/>
      <c r="CF16" s="408"/>
      <c r="CG16" s="408"/>
      <c r="CH16" s="408"/>
      <c r="CI16" s="408"/>
      <c r="CJ16" s="408"/>
      <c r="CK16" s="409"/>
    </row>
    <row r="17" spans="1:89" ht="10.5" customHeight="1">
      <c r="A17" s="493"/>
      <c r="B17" s="494"/>
      <c r="C17" s="79"/>
      <c r="D17" s="110"/>
      <c r="E17" s="111"/>
      <c r="F17" s="111"/>
      <c r="G17" s="111"/>
      <c r="H17" s="111"/>
      <c r="I17" s="111"/>
      <c r="J17" s="90"/>
      <c r="K17" s="67"/>
      <c r="L17" s="67"/>
      <c r="M17" s="67"/>
      <c r="N17" s="90"/>
      <c r="O17" s="90" t="s">
        <v>11</v>
      </c>
      <c r="P17" s="112"/>
      <c r="Q17" s="90"/>
      <c r="R17" s="90"/>
      <c r="S17" s="113" t="s">
        <v>84</v>
      </c>
      <c r="T17" s="90"/>
      <c r="U17" s="90"/>
      <c r="V17" s="90"/>
      <c r="W17" s="113" t="s">
        <v>80</v>
      </c>
      <c r="X17" s="49"/>
      <c r="Y17" s="49"/>
      <c r="Z17" s="49"/>
      <c r="AA17" s="49"/>
      <c r="AB17" s="49"/>
      <c r="AC17" s="49"/>
      <c r="AD17" s="49"/>
      <c r="AE17" s="49" t="s">
        <v>11</v>
      </c>
      <c r="AF17" s="83"/>
      <c r="AG17" s="110"/>
      <c r="AH17" s="111"/>
      <c r="AI17" s="111"/>
      <c r="AJ17" s="111"/>
      <c r="AK17" s="111"/>
      <c r="AL17" s="111"/>
      <c r="AM17" s="90"/>
      <c r="AN17" s="67"/>
      <c r="AO17" s="67"/>
      <c r="AP17" s="67"/>
      <c r="AQ17" s="90"/>
      <c r="AR17" s="90" t="s">
        <v>11</v>
      </c>
      <c r="AS17" s="112"/>
      <c r="AT17" s="90"/>
      <c r="AU17" s="90"/>
      <c r="AV17" s="113" t="s">
        <v>84</v>
      </c>
      <c r="AW17" s="90"/>
      <c r="AX17" s="90"/>
      <c r="AY17" s="90"/>
      <c r="AZ17" s="113" t="s">
        <v>80</v>
      </c>
      <c r="BA17" s="49"/>
      <c r="BB17" s="49"/>
      <c r="BC17" s="49"/>
      <c r="BD17" s="49"/>
      <c r="BE17" s="49"/>
      <c r="BF17" s="49"/>
      <c r="BG17" s="49"/>
      <c r="BH17" s="50" t="s">
        <v>11</v>
      </c>
      <c r="BI17" s="87"/>
      <c r="BJ17" s="13"/>
      <c r="BK17" s="114"/>
      <c r="BL17" s="114"/>
      <c r="BM17" s="114"/>
      <c r="BN17" s="114"/>
      <c r="BO17" s="114"/>
      <c r="BP17" s="49"/>
      <c r="BQ17" s="75"/>
      <c r="BR17" s="75"/>
      <c r="BS17" s="75"/>
      <c r="BT17" s="49"/>
      <c r="BU17" s="49" t="s">
        <v>11</v>
      </c>
      <c r="BV17" s="48"/>
      <c r="BW17" s="49"/>
      <c r="BX17" s="49"/>
      <c r="BY17" s="57" t="s">
        <v>84</v>
      </c>
      <c r="BZ17" s="49"/>
      <c r="CA17" s="49"/>
      <c r="CB17" s="49"/>
      <c r="CC17" s="57" t="s">
        <v>80</v>
      </c>
      <c r="CD17" s="49"/>
      <c r="CE17" s="49"/>
      <c r="CF17" s="49"/>
      <c r="CG17" s="49"/>
      <c r="CH17" s="49"/>
      <c r="CI17" s="49"/>
      <c r="CJ17" s="49"/>
      <c r="CK17" s="57" t="s">
        <v>11</v>
      </c>
    </row>
    <row r="18" spans="1:89" ht="13.7" customHeight="1">
      <c r="A18" s="493"/>
      <c r="B18" s="494"/>
      <c r="C18" s="475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7"/>
      <c r="P18" s="441"/>
      <c r="Q18" s="438"/>
      <c r="R18" s="438"/>
      <c r="S18" s="442"/>
      <c r="T18" s="441"/>
      <c r="U18" s="438"/>
      <c r="V18" s="438"/>
      <c r="W18" s="442"/>
      <c r="X18" s="443" t="str">
        <f>IF(T18="","",ROUNDDOWN(C18*P18*T18,0.1))</f>
        <v/>
      </c>
      <c r="Y18" s="444"/>
      <c r="Z18" s="444"/>
      <c r="AA18" s="444"/>
      <c r="AB18" s="444"/>
      <c r="AC18" s="444"/>
      <c r="AD18" s="444"/>
      <c r="AE18" s="444"/>
      <c r="AF18" s="478">
        <v>176700</v>
      </c>
      <c r="AG18" s="476"/>
      <c r="AH18" s="476"/>
      <c r="AI18" s="476"/>
      <c r="AJ18" s="476"/>
      <c r="AK18" s="476"/>
      <c r="AL18" s="476"/>
      <c r="AM18" s="476"/>
      <c r="AN18" s="476"/>
      <c r="AO18" s="476"/>
      <c r="AP18" s="476"/>
      <c r="AQ18" s="476"/>
      <c r="AR18" s="477"/>
      <c r="AS18" s="441">
        <v>4</v>
      </c>
      <c r="AT18" s="438"/>
      <c r="AU18" s="438"/>
      <c r="AV18" s="442"/>
      <c r="AW18" s="441">
        <v>1</v>
      </c>
      <c r="AX18" s="438"/>
      <c r="AY18" s="438"/>
      <c r="AZ18" s="442"/>
      <c r="BA18" s="443">
        <f>IF(AW18="","",ROUNDDOWN(AF18*AS18*AW18,0.1))</f>
        <v>706800</v>
      </c>
      <c r="BB18" s="444"/>
      <c r="BC18" s="444"/>
      <c r="BD18" s="444"/>
      <c r="BE18" s="444"/>
      <c r="BF18" s="444"/>
      <c r="BG18" s="444"/>
      <c r="BH18" s="457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80"/>
      <c r="BV18" s="453"/>
      <c r="BW18" s="454"/>
      <c r="BX18" s="454"/>
      <c r="BY18" s="455"/>
      <c r="BZ18" s="453"/>
      <c r="CA18" s="454"/>
      <c r="CB18" s="454"/>
      <c r="CC18" s="455"/>
      <c r="CD18" s="443" t="str">
        <f>IF(BZ18="","",ROUNDDOWN(BI18*BV18*BZ18,0.1))</f>
        <v/>
      </c>
      <c r="CE18" s="444"/>
      <c r="CF18" s="444"/>
      <c r="CG18" s="444"/>
      <c r="CH18" s="444"/>
      <c r="CI18" s="444"/>
      <c r="CJ18" s="444"/>
      <c r="CK18" s="456"/>
    </row>
    <row r="19" spans="1:89" ht="13.7" customHeight="1">
      <c r="A19" s="493"/>
      <c r="B19" s="494"/>
      <c r="C19" s="496"/>
      <c r="D19" s="497"/>
      <c r="E19" s="24"/>
      <c r="F19" s="24"/>
      <c r="G19" s="24"/>
      <c r="H19" s="24"/>
      <c r="I19" s="24"/>
      <c r="J19" s="82"/>
      <c r="K19" s="24"/>
      <c r="L19" s="24"/>
      <c r="M19" s="24"/>
      <c r="N19" s="24"/>
      <c r="O19" s="82"/>
      <c r="P19" s="69"/>
      <c r="Q19" s="24"/>
      <c r="R19" s="24"/>
      <c r="S19" s="68"/>
      <c r="T19" s="24"/>
      <c r="U19" s="24"/>
      <c r="V19" s="24"/>
      <c r="W19" s="68"/>
      <c r="X19" s="71"/>
      <c r="Y19" s="71"/>
      <c r="Z19" s="71"/>
      <c r="AA19" s="71"/>
      <c r="AB19" s="71"/>
      <c r="AC19" s="71"/>
      <c r="AD19" s="71"/>
      <c r="AE19" s="71"/>
      <c r="AF19" s="498"/>
      <c r="AG19" s="497"/>
      <c r="AH19" s="24"/>
      <c r="AI19" s="24"/>
      <c r="AJ19" s="24"/>
      <c r="AK19" s="24"/>
      <c r="AL19" s="24"/>
      <c r="AM19" s="82"/>
      <c r="AN19" s="24"/>
      <c r="AO19" s="24"/>
      <c r="AP19" s="24"/>
      <c r="AQ19" s="24"/>
      <c r="AR19" s="82"/>
      <c r="AS19" s="69"/>
      <c r="AT19" s="24"/>
      <c r="AU19" s="24"/>
      <c r="AV19" s="68"/>
      <c r="AW19" s="24"/>
      <c r="AX19" s="24"/>
      <c r="AY19" s="24"/>
      <c r="AZ19" s="68"/>
      <c r="BA19" s="71"/>
      <c r="BB19" s="71"/>
      <c r="BC19" s="71"/>
      <c r="BD19" s="71"/>
      <c r="BE19" s="71"/>
      <c r="BF19" s="71"/>
      <c r="BG19" s="71"/>
      <c r="BH19" s="72"/>
      <c r="BI19" s="499"/>
      <c r="BJ19" s="500"/>
      <c r="BK19" s="26"/>
      <c r="BL19" s="26"/>
      <c r="BM19" s="26"/>
      <c r="BN19" s="26"/>
      <c r="BO19" s="26"/>
      <c r="BP19" s="37"/>
      <c r="BQ19" s="26"/>
      <c r="BR19" s="26"/>
      <c r="BS19" s="26"/>
      <c r="BT19" s="26"/>
      <c r="BU19" s="37"/>
      <c r="BV19" s="77"/>
      <c r="BW19" s="26"/>
      <c r="BX19" s="26"/>
      <c r="BY19" s="76"/>
      <c r="BZ19" s="26"/>
      <c r="CA19" s="26"/>
      <c r="CB19" s="26"/>
      <c r="CC19" s="76"/>
      <c r="CD19" s="71"/>
      <c r="CE19" s="71"/>
      <c r="CF19" s="71"/>
      <c r="CG19" s="71"/>
      <c r="CH19" s="71"/>
      <c r="CI19" s="71"/>
      <c r="CJ19" s="71"/>
      <c r="CK19" s="78"/>
    </row>
    <row r="20" spans="1:89" ht="13.7" customHeight="1">
      <c r="A20" s="493"/>
      <c r="B20" s="494"/>
      <c r="C20" s="467" t="s">
        <v>12</v>
      </c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68">
        <f>SUM(X16:AE19)</f>
        <v>0</v>
      </c>
      <c r="Y20" s="468"/>
      <c r="Z20" s="468"/>
      <c r="AA20" s="468"/>
      <c r="AB20" s="468"/>
      <c r="AC20" s="468"/>
      <c r="AD20" s="468"/>
      <c r="AE20" s="469"/>
      <c r="AF20" s="470" t="s">
        <v>12</v>
      </c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68">
        <f>SUM(BA16:BH19)</f>
        <v>706800</v>
      </c>
      <c r="BB20" s="468"/>
      <c r="BC20" s="468"/>
      <c r="BD20" s="468"/>
      <c r="BE20" s="468"/>
      <c r="BF20" s="468"/>
      <c r="BG20" s="468"/>
      <c r="BH20" s="469"/>
      <c r="BI20" s="470" t="s">
        <v>12</v>
      </c>
      <c r="BJ20" s="414"/>
      <c r="BK20" s="414"/>
      <c r="BL20" s="414"/>
      <c r="BM20" s="414"/>
      <c r="BN20" s="414"/>
      <c r="BO20" s="414"/>
      <c r="BP20" s="414"/>
      <c r="BQ20" s="414"/>
      <c r="BR20" s="414"/>
      <c r="BS20" s="414"/>
      <c r="BT20" s="414"/>
      <c r="BU20" s="414"/>
      <c r="BV20" s="414"/>
      <c r="BW20" s="414"/>
      <c r="BX20" s="414"/>
      <c r="BY20" s="414"/>
      <c r="BZ20" s="414"/>
      <c r="CA20" s="414"/>
      <c r="CB20" s="414"/>
      <c r="CC20" s="414"/>
      <c r="CD20" s="468">
        <f>SUM(CD16:CK19)</f>
        <v>0</v>
      </c>
      <c r="CE20" s="468"/>
      <c r="CF20" s="468"/>
      <c r="CG20" s="468"/>
      <c r="CH20" s="468"/>
      <c r="CI20" s="468"/>
      <c r="CJ20" s="468"/>
      <c r="CK20" s="471"/>
    </row>
    <row r="21" spans="1:89" ht="13.7" customHeight="1">
      <c r="A21" s="483" t="s">
        <v>92</v>
      </c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5">
        <f>X15+X20</f>
        <v>0</v>
      </c>
      <c r="Y21" s="485"/>
      <c r="Z21" s="485"/>
      <c r="AA21" s="485"/>
      <c r="AB21" s="485"/>
      <c r="AC21" s="485"/>
      <c r="AD21" s="485"/>
      <c r="AE21" s="485"/>
      <c r="AF21" s="486" t="s">
        <v>93</v>
      </c>
      <c r="AG21" s="484"/>
      <c r="AH21" s="484"/>
      <c r="AI21" s="484"/>
      <c r="AJ21" s="484"/>
      <c r="AK21" s="484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4"/>
      <c r="AX21" s="484"/>
      <c r="AY21" s="484"/>
      <c r="AZ21" s="484"/>
      <c r="BA21" s="485">
        <f>BA15+BA20</f>
        <v>3667200</v>
      </c>
      <c r="BB21" s="485"/>
      <c r="BC21" s="485"/>
      <c r="BD21" s="485"/>
      <c r="BE21" s="485"/>
      <c r="BF21" s="485"/>
      <c r="BG21" s="485"/>
      <c r="BH21" s="487"/>
      <c r="BI21" s="484" t="s">
        <v>132</v>
      </c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8">
        <f>CD15+CD20</f>
        <v>0</v>
      </c>
      <c r="CE21" s="489"/>
      <c r="CF21" s="489"/>
      <c r="CG21" s="489"/>
      <c r="CH21" s="489"/>
      <c r="CI21" s="489"/>
      <c r="CJ21" s="489"/>
      <c r="CK21" s="490"/>
    </row>
    <row r="22" spans="1:89" ht="21.2" customHeight="1">
      <c r="A22" s="493" t="s">
        <v>94</v>
      </c>
      <c r="B22" s="494"/>
      <c r="C22" s="533" t="s">
        <v>14</v>
      </c>
      <c r="D22" s="521"/>
      <c r="E22" s="522" t="s">
        <v>95</v>
      </c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03" t="s">
        <v>96</v>
      </c>
      <c r="Q22" s="503"/>
      <c r="R22" s="503"/>
      <c r="S22" s="503"/>
      <c r="T22" s="504" t="s">
        <v>97</v>
      </c>
      <c r="U22" s="504"/>
      <c r="V22" s="408"/>
      <c r="W22" s="408"/>
      <c r="X22" s="526" t="s">
        <v>12</v>
      </c>
      <c r="Y22" s="527"/>
      <c r="Z22" s="527"/>
      <c r="AA22" s="527"/>
      <c r="AB22" s="527"/>
      <c r="AC22" s="527"/>
      <c r="AD22" s="527"/>
      <c r="AE22" s="534"/>
      <c r="AF22" s="520" t="s">
        <v>14</v>
      </c>
      <c r="AG22" s="521"/>
      <c r="AH22" s="522" t="s">
        <v>95</v>
      </c>
      <c r="AI22" s="522"/>
      <c r="AJ22" s="522"/>
      <c r="AK22" s="522"/>
      <c r="AL22" s="522"/>
      <c r="AM22" s="522"/>
      <c r="AN22" s="522"/>
      <c r="AO22" s="522"/>
      <c r="AP22" s="522"/>
      <c r="AQ22" s="522"/>
      <c r="AR22" s="522"/>
      <c r="AS22" s="523" t="s">
        <v>96</v>
      </c>
      <c r="AT22" s="524"/>
      <c r="AU22" s="524"/>
      <c r="AV22" s="502"/>
      <c r="AW22" s="525" t="s">
        <v>97</v>
      </c>
      <c r="AX22" s="421"/>
      <c r="AY22" s="414"/>
      <c r="AZ22" s="407"/>
      <c r="BA22" s="526" t="s">
        <v>12</v>
      </c>
      <c r="BB22" s="527"/>
      <c r="BC22" s="527"/>
      <c r="BD22" s="527"/>
      <c r="BE22" s="527"/>
      <c r="BF22" s="527"/>
      <c r="BG22" s="527"/>
      <c r="BH22" s="528"/>
      <c r="BI22" s="529" t="s">
        <v>14</v>
      </c>
      <c r="BJ22" s="521"/>
      <c r="BK22" s="413" t="s">
        <v>95</v>
      </c>
      <c r="BL22" s="421"/>
      <c r="BM22" s="421"/>
      <c r="BN22" s="421"/>
      <c r="BO22" s="421"/>
      <c r="BP22" s="421"/>
      <c r="BQ22" s="421"/>
      <c r="BR22" s="421"/>
      <c r="BS22" s="421"/>
      <c r="BT22" s="421"/>
      <c r="BU22" s="501"/>
      <c r="BV22" s="502" t="s">
        <v>96</v>
      </c>
      <c r="BW22" s="503"/>
      <c r="BX22" s="503"/>
      <c r="BY22" s="503"/>
      <c r="BZ22" s="504" t="s">
        <v>97</v>
      </c>
      <c r="CA22" s="504"/>
      <c r="CB22" s="408"/>
      <c r="CC22" s="419"/>
      <c r="CD22" s="505" t="s">
        <v>12</v>
      </c>
      <c r="CE22" s="505"/>
      <c r="CF22" s="505"/>
      <c r="CG22" s="505"/>
      <c r="CH22" s="505"/>
      <c r="CI22" s="505"/>
      <c r="CJ22" s="505"/>
      <c r="CK22" s="506"/>
    </row>
    <row r="23" spans="1:89">
      <c r="A23" s="493"/>
      <c r="B23" s="494"/>
      <c r="C23" s="115"/>
      <c r="D23" s="76"/>
      <c r="E23" s="67"/>
      <c r="F23" s="67"/>
      <c r="G23" s="67"/>
      <c r="H23" s="67"/>
      <c r="I23" s="67"/>
      <c r="J23" s="90"/>
      <c r="K23" s="90"/>
      <c r="L23" s="67"/>
      <c r="M23" s="67"/>
      <c r="N23" s="67"/>
      <c r="O23" s="90"/>
      <c r="P23" s="116"/>
      <c r="Q23" s="45"/>
      <c r="R23" s="45"/>
      <c r="S23" s="117"/>
      <c r="T23" s="54"/>
      <c r="U23" s="54"/>
      <c r="V23" s="54"/>
      <c r="W23" s="118"/>
      <c r="X23" s="75"/>
      <c r="Y23" s="75"/>
      <c r="Z23" s="75"/>
      <c r="AA23" s="75"/>
      <c r="AB23" s="75"/>
      <c r="AC23" s="75"/>
      <c r="AD23" s="75"/>
      <c r="AE23" s="49" t="s">
        <v>11</v>
      </c>
      <c r="AF23" s="119"/>
      <c r="AG23" s="120"/>
      <c r="AH23" s="121"/>
      <c r="AI23" s="67"/>
      <c r="AJ23" s="67"/>
      <c r="AK23" s="67"/>
      <c r="AL23" s="67"/>
      <c r="AM23" s="90"/>
      <c r="AN23" s="90"/>
      <c r="AO23" s="67"/>
      <c r="AP23" s="67"/>
      <c r="AQ23" s="67"/>
      <c r="AR23" s="90"/>
      <c r="AS23" s="122"/>
      <c r="AT23" s="67"/>
      <c r="AU23" s="67"/>
      <c r="AV23" s="123"/>
      <c r="AW23" s="124"/>
      <c r="AX23" s="75"/>
      <c r="AY23" s="75"/>
      <c r="AZ23" s="125"/>
      <c r="BA23" s="75"/>
      <c r="BB23" s="75"/>
      <c r="BC23" s="75"/>
      <c r="BD23" s="75"/>
      <c r="BE23" s="75"/>
      <c r="BF23" s="75"/>
      <c r="BG23" s="75"/>
      <c r="BH23" s="50" t="s">
        <v>11</v>
      </c>
      <c r="BI23" s="126"/>
      <c r="BJ23" s="120"/>
      <c r="BK23" s="127"/>
      <c r="BL23" s="75"/>
      <c r="BM23" s="75"/>
      <c r="BN23" s="75"/>
      <c r="BO23" s="75"/>
      <c r="BP23" s="49"/>
      <c r="BQ23" s="49"/>
      <c r="BR23" s="75"/>
      <c r="BS23" s="75"/>
      <c r="BT23" s="75"/>
      <c r="BU23" s="125"/>
      <c r="BV23" s="128"/>
      <c r="BW23" s="54"/>
      <c r="BX23" s="54"/>
      <c r="BY23" s="53"/>
      <c r="BZ23" s="128"/>
      <c r="CA23" s="54"/>
      <c r="CB23" s="54"/>
      <c r="CC23" s="53"/>
      <c r="CD23" s="128"/>
      <c r="CE23" s="54"/>
      <c r="CF23" s="54"/>
      <c r="CG23" s="54"/>
      <c r="CH23" s="54"/>
      <c r="CI23" s="54"/>
      <c r="CJ23" s="54"/>
      <c r="CK23" s="55" t="s">
        <v>11</v>
      </c>
    </row>
    <row r="24" spans="1:89" ht="13.7" customHeight="1">
      <c r="A24" s="493"/>
      <c r="B24" s="494"/>
      <c r="C24" s="507" t="s">
        <v>98</v>
      </c>
      <c r="D24" s="508"/>
      <c r="E24" s="509"/>
      <c r="F24" s="510"/>
      <c r="G24" s="510"/>
      <c r="H24" s="510"/>
      <c r="I24" s="511" t="s">
        <v>99</v>
      </c>
      <c r="J24" s="512"/>
      <c r="K24" s="513"/>
      <c r="L24" s="514"/>
      <c r="M24" s="129" t="s">
        <v>100</v>
      </c>
      <c r="N24" s="129"/>
      <c r="O24" s="129" t="s">
        <v>80</v>
      </c>
      <c r="P24" s="515">
        <v>9.98E-2</v>
      </c>
      <c r="Q24" s="516"/>
      <c r="R24" s="516"/>
      <c r="S24" s="517"/>
      <c r="T24" s="518">
        <v>0.5</v>
      </c>
      <c r="U24" s="519"/>
      <c r="V24" s="519"/>
      <c r="W24" s="519"/>
      <c r="X24" s="535" t="str">
        <f>IF(E24="","",ROUNDDOWN(E24*K24*N24*P24*T24,0.1))</f>
        <v/>
      </c>
      <c r="Y24" s="535"/>
      <c r="Z24" s="535"/>
      <c r="AA24" s="535"/>
      <c r="AB24" s="535"/>
      <c r="AC24" s="535"/>
      <c r="AD24" s="535"/>
      <c r="AE24" s="535"/>
      <c r="AF24" s="548" t="s">
        <v>98</v>
      </c>
      <c r="AG24" s="508"/>
      <c r="AH24" s="509">
        <v>240000</v>
      </c>
      <c r="AI24" s="510"/>
      <c r="AJ24" s="510"/>
      <c r="AK24" s="510"/>
      <c r="AL24" s="511" t="s">
        <v>99</v>
      </c>
      <c r="AM24" s="512"/>
      <c r="AN24" s="513">
        <v>12</v>
      </c>
      <c r="AO24" s="514"/>
      <c r="AP24" s="129" t="s">
        <v>100</v>
      </c>
      <c r="AQ24" s="129">
        <v>1</v>
      </c>
      <c r="AR24" s="129" t="s">
        <v>80</v>
      </c>
      <c r="AS24" s="515">
        <v>9.98E-2</v>
      </c>
      <c r="AT24" s="516"/>
      <c r="AU24" s="516"/>
      <c r="AV24" s="517"/>
      <c r="AW24" s="530">
        <v>0.5</v>
      </c>
      <c r="AX24" s="549"/>
      <c r="AY24" s="549"/>
      <c r="AZ24" s="518"/>
      <c r="BA24" s="535">
        <f>IF(AH24="","",ROUNDDOWN(AH24*AN24*AQ24*AS24*AW24,0.1))</f>
        <v>143712</v>
      </c>
      <c r="BB24" s="535"/>
      <c r="BC24" s="535"/>
      <c r="BD24" s="535"/>
      <c r="BE24" s="535"/>
      <c r="BF24" s="535"/>
      <c r="BG24" s="535"/>
      <c r="BH24" s="538"/>
      <c r="BI24" s="539" t="s">
        <v>98</v>
      </c>
      <c r="BJ24" s="508"/>
      <c r="BK24" s="540"/>
      <c r="BL24" s="541"/>
      <c r="BM24" s="541"/>
      <c r="BN24" s="541"/>
      <c r="BO24" s="539" t="s">
        <v>99</v>
      </c>
      <c r="BP24" s="542"/>
      <c r="BQ24" s="543"/>
      <c r="BR24" s="544"/>
      <c r="BS24" s="130" t="s">
        <v>100</v>
      </c>
      <c r="BT24" s="130"/>
      <c r="BU24" s="131" t="s">
        <v>80</v>
      </c>
      <c r="BV24" s="545">
        <v>9.98E-2</v>
      </c>
      <c r="BW24" s="546"/>
      <c r="BX24" s="546"/>
      <c r="BY24" s="547"/>
      <c r="BZ24" s="519">
        <v>0.5</v>
      </c>
      <c r="CA24" s="519"/>
      <c r="CB24" s="519"/>
      <c r="CC24" s="530"/>
      <c r="CD24" s="531" t="str">
        <f>IF(BK24="","",ROUNDDOWN(BK24*BQ24*BT24*BV24*BZ24,0.1))</f>
        <v/>
      </c>
      <c r="CE24" s="531"/>
      <c r="CF24" s="531"/>
      <c r="CG24" s="531"/>
      <c r="CH24" s="531"/>
      <c r="CI24" s="531"/>
      <c r="CJ24" s="531"/>
      <c r="CK24" s="532"/>
    </row>
    <row r="25" spans="1:89" ht="13.7" customHeight="1">
      <c r="A25" s="493"/>
      <c r="B25" s="494"/>
      <c r="C25" s="552" t="s">
        <v>101</v>
      </c>
      <c r="D25" s="537"/>
      <c r="E25" s="553"/>
      <c r="F25" s="554"/>
      <c r="G25" s="554"/>
      <c r="H25" s="554"/>
      <c r="I25" s="555" t="s">
        <v>99</v>
      </c>
      <c r="J25" s="556"/>
      <c r="K25" s="557"/>
      <c r="L25" s="558"/>
      <c r="M25" s="132" t="s">
        <v>100</v>
      </c>
      <c r="N25" s="132"/>
      <c r="O25" s="132" t="s">
        <v>80</v>
      </c>
      <c r="P25" s="571">
        <v>0.17827999999999999</v>
      </c>
      <c r="Q25" s="572"/>
      <c r="R25" s="572"/>
      <c r="S25" s="573"/>
      <c r="T25" s="577">
        <v>0.5</v>
      </c>
      <c r="U25" s="574"/>
      <c r="V25" s="574"/>
      <c r="W25" s="574"/>
      <c r="X25" s="564" t="str">
        <f>IF(E25="","",ROUNDDOWN(E25*K25*N25*P25*T25,0.1))</f>
        <v/>
      </c>
      <c r="Y25" s="564"/>
      <c r="Z25" s="564"/>
      <c r="AA25" s="564"/>
      <c r="AB25" s="564"/>
      <c r="AC25" s="564"/>
      <c r="AD25" s="564"/>
      <c r="AE25" s="564"/>
      <c r="AF25" s="536" t="s">
        <v>101</v>
      </c>
      <c r="AG25" s="537"/>
      <c r="AH25" s="553">
        <v>240000</v>
      </c>
      <c r="AI25" s="554"/>
      <c r="AJ25" s="554"/>
      <c r="AK25" s="554"/>
      <c r="AL25" s="555" t="s">
        <v>99</v>
      </c>
      <c r="AM25" s="556"/>
      <c r="AN25" s="557">
        <v>12</v>
      </c>
      <c r="AO25" s="558"/>
      <c r="AP25" s="132" t="s">
        <v>100</v>
      </c>
      <c r="AQ25" s="132">
        <v>1</v>
      </c>
      <c r="AR25" s="132" t="s">
        <v>80</v>
      </c>
      <c r="AS25" s="571">
        <v>0.18182000000000001</v>
      </c>
      <c r="AT25" s="572"/>
      <c r="AU25" s="572"/>
      <c r="AV25" s="573"/>
      <c r="AW25" s="575">
        <v>0.5</v>
      </c>
      <c r="AX25" s="576"/>
      <c r="AY25" s="576"/>
      <c r="AZ25" s="577"/>
      <c r="BA25" s="564">
        <f>IF(AH25="","",ROUNDDOWN(AH25*AN25*AQ25*AS25*AW25,0.1))</f>
        <v>261820</v>
      </c>
      <c r="BB25" s="564"/>
      <c r="BC25" s="564"/>
      <c r="BD25" s="564"/>
      <c r="BE25" s="564"/>
      <c r="BF25" s="564"/>
      <c r="BG25" s="564"/>
      <c r="BH25" s="578"/>
      <c r="BI25" s="565" t="s">
        <v>101</v>
      </c>
      <c r="BJ25" s="537"/>
      <c r="BK25" s="566"/>
      <c r="BL25" s="567"/>
      <c r="BM25" s="567"/>
      <c r="BN25" s="567"/>
      <c r="BO25" s="565" t="s">
        <v>99</v>
      </c>
      <c r="BP25" s="568"/>
      <c r="BQ25" s="569"/>
      <c r="BR25" s="570"/>
      <c r="BS25" s="133" t="s">
        <v>100</v>
      </c>
      <c r="BT25" s="133"/>
      <c r="BU25" s="134" t="s">
        <v>80</v>
      </c>
      <c r="BV25" s="571">
        <v>0.18182000000000001</v>
      </c>
      <c r="BW25" s="572"/>
      <c r="BX25" s="572"/>
      <c r="BY25" s="573"/>
      <c r="BZ25" s="574">
        <v>0.5</v>
      </c>
      <c r="CA25" s="574"/>
      <c r="CB25" s="574"/>
      <c r="CC25" s="575"/>
      <c r="CD25" s="550" t="str">
        <f>IF(BK25="","",ROUNDDOWN(BK25*BQ25*BT25*(BV25+#REF!)*BZ25,0.1))</f>
        <v/>
      </c>
      <c r="CE25" s="550"/>
      <c r="CF25" s="550"/>
      <c r="CG25" s="550"/>
      <c r="CH25" s="550"/>
      <c r="CI25" s="550"/>
      <c r="CJ25" s="550"/>
      <c r="CK25" s="551"/>
    </row>
    <row r="26" spans="1:89" ht="13.7" customHeight="1">
      <c r="A26" s="493"/>
      <c r="B26" s="494"/>
      <c r="C26" s="552" t="s">
        <v>102</v>
      </c>
      <c r="D26" s="537"/>
      <c r="E26" s="553"/>
      <c r="F26" s="554"/>
      <c r="G26" s="554"/>
      <c r="H26" s="554"/>
      <c r="I26" s="555" t="s">
        <v>99</v>
      </c>
      <c r="J26" s="556"/>
      <c r="K26" s="557"/>
      <c r="L26" s="558"/>
      <c r="M26" s="132" t="s">
        <v>100</v>
      </c>
      <c r="N26" s="132"/>
      <c r="O26" s="132" t="s">
        <v>80</v>
      </c>
      <c r="P26" s="559">
        <v>1.5E-3</v>
      </c>
      <c r="Q26" s="560"/>
      <c r="R26" s="560"/>
      <c r="S26" s="561"/>
      <c r="T26" s="562">
        <v>1</v>
      </c>
      <c r="U26" s="563"/>
      <c r="V26" s="563"/>
      <c r="W26" s="563"/>
      <c r="X26" s="564" t="str">
        <f>IF(E26="","",ROUNDDOWN(E26*K26*N26*P26*T26,0.1))</f>
        <v/>
      </c>
      <c r="Y26" s="564"/>
      <c r="Z26" s="564"/>
      <c r="AA26" s="564"/>
      <c r="AB26" s="564"/>
      <c r="AC26" s="564"/>
      <c r="AD26" s="564"/>
      <c r="AE26" s="564"/>
      <c r="AF26" s="536" t="s">
        <v>102</v>
      </c>
      <c r="AG26" s="537"/>
      <c r="AH26" s="553">
        <v>240000</v>
      </c>
      <c r="AI26" s="554"/>
      <c r="AJ26" s="554"/>
      <c r="AK26" s="554"/>
      <c r="AL26" s="555" t="s">
        <v>99</v>
      </c>
      <c r="AM26" s="556"/>
      <c r="AN26" s="557">
        <v>12</v>
      </c>
      <c r="AO26" s="558"/>
      <c r="AP26" s="132" t="s">
        <v>100</v>
      </c>
      <c r="AQ26" s="132">
        <v>1</v>
      </c>
      <c r="AR26" s="132" t="s">
        <v>80</v>
      </c>
      <c r="AS26" s="559">
        <v>1.5E-3</v>
      </c>
      <c r="AT26" s="560"/>
      <c r="AU26" s="560"/>
      <c r="AV26" s="561"/>
      <c r="AW26" s="579">
        <v>1</v>
      </c>
      <c r="AX26" s="580"/>
      <c r="AY26" s="580"/>
      <c r="AZ26" s="562"/>
      <c r="BA26" s="564">
        <f>IF(AH26="","",ROUNDDOWN(AH26*AN26*AQ26*AS26*AW26,0.1))</f>
        <v>4320</v>
      </c>
      <c r="BB26" s="564"/>
      <c r="BC26" s="564"/>
      <c r="BD26" s="564"/>
      <c r="BE26" s="564"/>
      <c r="BF26" s="564"/>
      <c r="BG26" s="564"/>
      <c r="BH26" s="578"/>
      <c r="BI26" s="565" t="s">
        <v>102</v>
      </c>
      <c r="BJ26" s="537"/>
      <c r="BK26" s="566"/>
      <c r="BL26" s="567"/>
      <c r="BM26" s="567"/>
      <c r="BN26" s="567"/>
      <c r="BO26" s="565" t="s">
        <v>99</v>
      </c>
      <c r="BP26" s="568"/>
      <c r="BQ26" s="569"/>
      <c r="BR26" s="570"/>
      <c r="BS26" s="133" t="s">
        <v>100</v>
      </c>
      <c r="BT26" s="133"/>
      <c r="BU26" s="134" t="s">
        <v>80</v>
      </c>
      <c r="BV26" s="559">
        <v>1.5E-3</v>
      </c>
      <c r="BW26" s="560"/>
      <c r="BX26" s="560"/>
      <c r="BY26" s="561"/>
      <c r="BZ26" s="563">
        <v>1</v>
      </c>
      <c r="CA26" s="563"/>
      <c r="CB26" s="563"/>
      <c r="CC26" s="579"/>
      <c r="CD26" s="550" t="str">
        <f>IF(BK26="","",ROUNDDOWN(BK26*BQ26*BT26*BV26*BZ26,0.1))</f>
        <v/>
      </c>
      <c r="CE26" s="550"/>
      <c r="CF26" s="550"/>
      <c r="CG26" s="550"/>
      <c r="CH26" s="550"/>
      <c r="CI26" s="550"/>
      <c r="CJ26" s="550"/>
      <c r="CK26" s="551"/>
    </row>
    <row r="27" spans="1:89" ht="13.7" customHeight="1">
      <c r="A27" s="493"/>
      <c r="B27" s="494"/>
      <c r="C27" s="552" t="s">
        <v>103</v>
      </c>
      <c r="D27" s="537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132" t="s">
        <v>11</v>
      </c>
      <c r="P27" s="606">
        <f>P24</f>
        <v>9.98E-2</v>
      </c>
      <c r="Q27" s="606"/>
      <c r="R27" s="606"/>
      <c r="S27" s="606"/>
      <c r="T27" s="577">
        <v>0.5</v>
      </c>
      <c r="U27" s="574"/>
      <c r="V27" s="574"/>
      <c r="W27" s="574"/>
      <c r="X27" s="564" t="str">
        <f>IF(E27="","",ROUNDDOWN(E27*P27*T27,0.1))</f>
        <v/>
      </c>
      <c r="Y27" s="564"/>
      <c r="Z27" s="564"/>
      <c r="AA27" s="564"/>
      <c r="AB27" s="564"/>
      <c r="AC27" s="564"/>
      <c r="AD27" s="564"/>
      <c r="AE27" s="564"/>
      <c r="AF27" s="536" t="s">
        <v>103</v>
      </c>
      <c r="AG27" s="537"/>
      <c r="AH27" s="567">
        <f>IF(AW18="","",ROUNDDOWN(BA20/1000,0.1)*1000)</f>
        <v>706000</v>
      </c>
      <c r="AI27" s="567"/>
      <c r="AJ27" s="567"/>
      <c r="AK27" s="567"/>
      <c r="AL27" s="567"/>
      <c r="AM27" s="567"/>
      <c r="AN27" s="567"/>
      <c r="AO27" s="567"/>
      <c r="AP27" s="567"/>
      <c r="AQ27" s="567"/>
      <c r="AR27" s="133" t="s">
        <v>11</v>
      </c>
      <c r="AS27" s="581">
        <f>AS24</f>
        <v>9.98E-2</v>
      </c>
      <c r="AT27" s="582"/>
      <c r="AU27" s="582"/>
      <c r="AV27" s="583"/>
      <c r="AW27" s="575">
        <v>0.5</v>
      </c>
      <c r="AX27" s="576"/>
      <c r="AY27" s="576"/>
      <c r="AZ27" s="577"/>
      <c r="BA27" s="564">
        <f>IF(AH27="","",ROUNDDOWN(AH27*AS27*AW27,0.1))</f>
        <v>35229</v>
      </c>
      <c r="BB27" s="564"/>
      <c r="BC27" s="564"/>
      <c r="BD27" s="564"/>
      <c r="BE27" s="564"/>
      <c r="BF27" s="564"/>
      <c r="BG27" s="564"/>
      <c r="BH27" s="578"/>
      <c r="BI27" s="565" t="s">
        <v>103</v>
      </c>
      <c r="BJ27" s="537"/>
      <c r="BK27" s="566" t="str">
        <f>IF(BZ18="","",ROUNDDOWN(CD20/1000,0.1)*1000)</f>
        <v/>
      </c>
      <c r="BL27" s="567"/>
      <c r="BM27" s="567"/>
      <c r="BN27" s="567"/>
      <c r="BO27" s="567"/>
      <c r="BP27" s="567"/>
      <c r="BQ27" s="567"/>
      <c r="BR27" s="567"/>
      <c r="BS27" s="567"/>
      <c r="BT27" s="567"/>
      <c r="BU27" s="134" t="s">
        <v>11</v>
      </c>
      <c r="BV27" s="581">
        <f>BV24</f>
        <v>9.98E-2</v>
      </c>
      <c r="BW27" s="582"/>
      <c r="BX27" s="582"/>
      <c r="BY27" s="583"/>
      <c r="BZ27" s="574">
        <v>0.5</v>
      </c>
      <c r="CA27" s="574"/>
      <c r="CB27" s="574"/>
      <c r="CC27" s="575"/>
      <c r="CD27" s="550" t="str">
        <f>IF(BK27="","",ROUNDDOWN(BK27*BV27*BZ27,0.1))</f>
        <v/>
      </c>
      <c r="CE27" s="550"/>
      <c r="CF27" s="550"/>
      <c r="CG27" s="550"/>
      <c r="CH27" s="550"/>
      <c r="CI27" s="550"/>
      <c r="CJ27" s="550"/>
      <c r="CK27" s="551"/>
    </row>
    <row r="28" spans="1:89" ht="13.7" customHeight="1">
      <c r="A28" s="493"/>
      <c r="B28" s="494"/>
      <c r="C28" s="552" t="s">
        <v>104</v>
      </c>
      <c r="D28" s="537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132" t="s">
        <v>11</v>
      </c>
      <c r="P28" s="588">
        <f>P25</f>
        <v>0.17827999999999999</v>
      </c>
      <c r="Q28" s="588"/>
      <c r="R28" s="588"/>
      <c r="S28" s="588"/>
      <c r="T28" s="577">
        <v>0.5</v>
      </c>
      <c r="U28" s="574"/>
      <c r="V28" s="574"/>
      <c r="W28" s="574"/>
      <c r="X28" s="564" t="str">
        <f>IF(E28="","",ROUNDDOWN(E28*P28*T28,0.1))</f>
        <v/>
      </c>
      <c r="Y28" s="564"/>
      <c r="Z28" s="564"/>
      <c r="AA28" s="564"/>
      <c r="AB28" s="564"/>
      <c r="AC28" s="564"/>
      <c r="AD28" s="564"/>
      <c r="AE28" s="564"/>
      <c r="AF28" s="536" t="s">
        <v>104</v>
      </c>
      <c r="AG28" s="537"/>
      <c r="AH28" s="567">
        <f>IF(AW18="","",ROUNDDOWN(BA20/1000,0.1)*1000)</f>
        <v>706000</v>
      </c>
      <c r="AI28" s="567"/>
      <c r="AJ28" s="567"/>
      <c r="AK28" s="567"/>
      <c r="AL28" s="567"/>
      <c r="AM28" s="567"/>
      <c r="AN28" s="567"/>
      <c r="AO28" s="567"/>
      <c r="AP28" s="567"/>
      <c r="AQ28" s="567"/>
      <c r="AR28" s="133" t="s">
        <v>11</v>
      </c>
      <c r="AS28" s="571">
        <f>AS25</f>
        <v>0.18182000000000001</v>
      </c>
      <c r="AT28" s="572"/>
      <c r="AU28" s="572"/>
      <c r="AV28" s="573"/>
      <c r="AW28" s="575">
        <v>0.5</v>
      </c>
      <c r="AX28" s="576"/>
      <c r="AY28" s="576"/>
      <c r="AZ28" s="577"/>
      <c r="BA28" s="564">
        <f>IF(AH28="","",ROUNDDOWN(AH28*AS28*AW28,0.1))</f>
        <v>64182</v>
      </c>
      <c r="BB28" s="564"/>
      <c r="BC28" s="564"/>
      <c r="BD28" s="564"/>
      <c r="BE28" s="564"/>
      <c r="BF28" s="564"/>
      <c r="BG28" s="564"/>
      <c r="BH28" s="578"/>
      <c r="BI28" s="565" t="s">
        <v>104</v>
      </c>
      <c r="BJ28" s="537"/>
      <c r="BK28" s="566" t="str">
        <f>IF(BZ18="","",ROUNDDOWN(CD20/1000,0.1)*1000)</f>
        <v/>
      </c>
      <c r="BL28" s="567"/>
      <c r="BM28" s="567"/>
      <c r="BN28" s="567"/>
      <c r="BO28" s="567"/>
      <c r="BP28" s="567"/>
      <c r="BQ28" s="567"/>
      <c r="BR28" s="567"/>
      <c r="BS28" s="567"/>
      <c r="BT28" s="567"/>
      <c r="BU28" s="134" t="s">
        <v>11</v>
      </c>
      <c r="BV28" s="571">
        <f>BV25</f>
        <v>0.18182000000000001</v>
      </c>
      <c r="BW28" s="572"/>
      <c r="BX28" s="572"/>
      <c r="BY28" s="573"/>
      <c r="BZ28" s="574">
        <v>0.5</v>
      </c>
      <c r="CA28" s="574"/>
      <c r="CB28" s="574"/>
      <c r="CC28" s="575"/>
      <c r="CD28" s="550" t="str">
        <f>IF(BK28="","",ROUNDDOWN(BK28*BV28*BZ28,0.1))</f>
        <v/>
      </c>
      <c r="CE28" s="550"/>
      <c r="CF28" s="550"/>
      <c r="CG28" s="550"/>
      <c r="CH28" s="550"/>
      <c r="CI28" s="550"/>
      <c r="CJ28" s="550"/>
      <c r="CK28" s="551"/>
    </row>
    <row r="29" spans="1:89" ht="13.7" customHeight="1">
      <c r="A29" s="493"/>
      <c r="B29" s="494"/>
      <c r="C29" s="552" t="s">
        <v>105</v>
      </c>
      <c r="D29" s="537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132" t="s">
        <v>11</v>
      </c>
      <c r="P29" s="584">
        <f>P26</f>
        <v>1.5E-3</v>
      </c>
      <c r="Q29" s="584"/>
      <c r="R29" s="584"/>
      <c r="S29" s="584"/>
      <c r="T29" s="562">
        <v>1</v>
      </c>
      <c r="U29" s="563"/>
      <c r="V29" s="563"/>
      <c r="W29" s="563"/>
      <c r="X29" s="585" t="str">
        <f>IF(E29="","",ROUNDDOWN(E29*P29*T29,0.1))</f>
        <v/>
      </c>
      <c r="Y29" s="586"/>
      <c r="Z29" s="586"/>
      <c r="AA29" s="586"/>
      <c r="AB29" s="586"/>
      <c r="AC29" s="586"/>
      <c r="AD29" s="586"/>
      <c r="AE29" s="587"/>
      <c r="AF29" s="536" t="s">
        <v>105</v>
      </c>
      <c r="AG29" s="537"/>
      <c r="AH29" s="567">
        <f>IF(AW18="","",ROUNDDOWN(BA20/1000,0.1)*1000)</f>
        <v>706000</v>
      </c>
      <c r="AI29" s="567"/>
      <c r="AJ29" s="567"/>
      <c r="AK29" s="567"/>
      <c r="AL29" s="567"/>
      <c r="AM29" s="567"/>
      <c r="AN29" s="567"/>
      <c r="AO29" s="567"/>
      <c r="AP29" s="567"/>
      <c r="AQ29" s="567"/>
      <c r="AR29" s="133" t="s">
        <v>11</v>
      </c>
      <c r="AS29" s="589">
        <f>AS26</f>
        <v>1.5E-3</v>
      </c>
      <c r="AT29" s="590"/>
      <c r="AU29" s="590"/>
      <c r="AV29" s="591"/>
      <c r="AW29" s="592">
        <v>1</v>
      </c>
      <c r="AX29" s="593"/>
      <c r="AY29" s="593"/>
      <c r="AZ29" s="594"/>
      <c r="BA29" s="585">
        <f>IF(AH29="","",ROUNDDOWN(AH29*AS29*AW29,0.1))</f>
        <v>1059</v>
      </c>
      <c r="BB29" s="586"/>
      <c r="BC29" s="586"/>
      <c r="BD29" s="586"/>
      <c r="BE29" s="586"/>
      <c r="BF29" s="586"/>
      <c r="BG29" s="586"/>
      <c r="BH29" s="595"/>
      <c r="BI29" s="565" t="s">
        <v>105</v>
      </c>
      <c r="BJ29" s="537"/>
      <c r="BK29" s="566" t="str">
        <f>IF(BZ18="","",ROUNDDOWN(CD20/1000,0.1)*1000)</f>
        <v/>
      </c>
      <c r="BL29" s="567"/>
      <c r="BM29" s="567"/>
      <c r="BN29" s="567"/>
      <c r="BO29" s="567"/>
      <c r="BP29" s="567"/>
      <c r="BQ29" s="567"/>
      <c r="BR29" s="567"/>
      <c r="BS29" s="567"/>
      <c r="BT29" s="567"/>
      <c r="BU29" s="134" t="s">
        <v>11</v>
      </c>
      <c r="BV29" s="589">
        <f>BV26</f>
        <v>1.5E-3</v>
      </c>
      <c r="BW29" s="590"/>
      <c r="BX29" s="590"/>
      <c r="BY29" s="591"/>
      <c r="BZ29" s="563">
        <v>1</v>
      </c>
      <c r="CA29" s="563"/>
      <c r="CB29" s="563"/>
      <c r="CC29" s="579"/>
      <c r="CD29" s="550" t="str">
        <f>IF(BK29="","",ROUNDDOWN(BK29*BV29*BZ29,0.1))</f>
        <v/>
      </c>
      <c r="CE29" s="550"/>
      <c r="CF29" s="550"/>
      <c r="CG29" s="550"/>
      <c r="CH29" s="550"/>
      <c r="CI29" s="550"/>
      <c r="CJ29" s="550"/>
      <c r="CK29" s="551"/>
    </row>
    <row r="30" spans="1:89" ht="13.7" customHeight="1">
      <c r="A30" s="493"/>
      <c r="B30" s="494"/>
      <c r="C30" s="552" t="s">
        <v>106</v>
      </c>
      <c r="D30" s="537"/>
      <c r="E30" s="596">
        <f>X21</f>
        <v>0</v>
      </c>
      <c r="F30" s="597"/>
      <c r="G30" s="597"/>
      <c r="H30" s="597"/>
      <c r="I30" s="597"/>
      <c r="J30" s="597"/>
      <c r="K30" s="597"/>
      <c r="L30" s="597"/>
      <c r="M30" s="597"/>
      <c r="N30" s="597"/>
      <c r="O30" s="132" t="s">
        <v>11</v>
      </c>
      <c r="P30" s="559">
        <v>1.35E-2</v>
      </c>
      <c r="Q30" s="560"/>
      <c r="R30" s="560"/>
      <c r="S30" s="561"/>
      <c r="T30" s="562">
        <v>1</v>
      </c>
      <c r="U30" s="563"/>
      <c r="V30" s="563"/>
      <c r="W30" s="563"/>
      <c r="X30" s="564">
        <f>IF(E30="","",ROUNDDOWN(E30*P30*T30,0.1))</f>
        <v>0</v>
      </c>
      <c r="Y30" s="564"/>
      <c r="Z30" s="564"/>
      <c r="AA30" s="564"/>
      <c r="AB30" s="564"/>
      <c r="AC30" s="564"/>
      <c r="AD30" s="564"/>
      <c r="AE30" s="564"/>
      <c r="AF30" s="536" t="s">
        <v>106</v>
      </c>
      <c r="AG30" s="537"/>
      <c r="AH30" s="599">
        <f>BA21</f>
        <v>3667200</v>
      </c>
      <c r="AI30" s="599"/>
      <c r="AJ30" s="599"/>
      <c r="AK30" s="599"/>
      <c r="AL30" s="599"/>
      <c r="AM30" s="599"/>
      <c r="AN30" s="599"/>
      <c r="AO30" s="599"/>
      <c r="AP30" s="599"/>
      <c r="AQ30" s="599"/>
      <c r="AR30" s="133" t="s">
        <v>11</v>
      </c>
      <c r="AS30" s="559">
        <v>1.35E-2</v>
      </c>
      <c r="AT30" s="560"/>
      <c r="AU30" s="560"/>
      <c r="AV30" s="561"/>
      <c r="AW30" s="579">
        <v>1</v>
      </c>
      <c r="AX30" s="580"/>
      <c r="AY30" s="580"/>
      <c r="AZ30" s="562"/>
      <c r="BA30" s="564">
        <f>IF(AH30="","",ROUNDDOWN(AH30*AS30*AW30,0.1))</f>
        <v>49507</v>
      </c>
      <c r="BB30" s="564"/>
      <c r="BC30" s="564"/>
      <c r="BD30" s="564"/>
      <c r="BE30" s="564"/>
      <c r="BF30" s="564"/>
      <c r="BG30" s="564"/>
      <c r="BH30" s="578"/>
      <c r="BI30" s="565" t="s">
        <v>106</v>
      </c>
      <c r="BJ30" s="537"/>
      <c r="BK30" s="603"/>
      <c r="BL30" s="599"/>
      <c r="BM30" s="599"/>
      <c r="BN30" s="599"/>
      <c r="BO30" s="599"/>
      <c r="BP30" s="599"/>
      <c r="BQ30" s="599"/>
      <c r="BR30" s="599"/>
      <c r="BS30" s="599"/>
      <c r="BT30" s="599"/>
      <c r="BU30" s="134" t="s">
        <v>11</v>
      </c>
      <c r="BV30" s="559">
        <v>1.35E-2</v>
      </c>
      <c r="BW30" s="560"/>
      <c r="BX30" s="560"/>
      <c r="BY30" s="561"/>
      <c r="BZ30" s="563">
        <v>1</v>
      </c>
      <c r="CA30" s="563"/>
      <c r="CB30" s="563"/>
      <c r="CC30" s="579"/>
      <c r="CD30" s="550" t="str">
        <f>IF(BK30="","",ROUNDDOWN(BK30*BV30*BZ30,0.1))</f>
        <v/>
      </c>
      <c r="CE30" s="550"/>
      <c r="CF30" s="550"/>
      <c r="CG30" s="550"/>
      <c r="CH30" s="550"/>
      <c r="CI30" s="550"/>
      <c r="CJ30" s="550"/>
      <c r="CK30" s="551"/>
    </row>
    <row r="31" spans="1:89" ht="13.7" customHeight="1">
      <c r="A31" s="493"/>
      <c r="B31" s="494"/>
      <c r="C31" s="552" t="s">
        <v>107</v>
      </c>
      <c r="D31" s="537"/>
      <c r="E31" s="596">
        <f>X21</f>
        <v>0</v>
      </c>
      <c r="F31" s="597"/>
      <c r="G31" s="597"/>
      <c r="H31" s="597"/>
      <c r="I31" s="597"/>
      <c r="J31" s="597"/>
      <c r="K31" s="597"/>
      <c r="L31" s="597"/>
      <c r="M31" s="597"/>
      <c r="N31" s="597"/>
      <c r="O31" s="132" t="s">
        <v>11</v>
      </c>
      <c r="P31" s="598"/>
      <c r="Q31" s="598"/>
      <c r="R31" s="598"/>
      <c r="S31" s="598"/>
      <c r="T31" s="562">
        <v>1</v>
      </c>
      <c r="U31" s="563"/>
      <c r="V31" s="563"/>
      <c r="W31" s="563"/>
      <c r="X31" s="564">
        <f>IF(E31="","",ROUNDDOWN(E31*P31*T31,0.1))</f>
        <v>0</v>
      </c>
      <c r="Y31" s="564"/>
      <c r="Z31" s="564"/>
      <c r="AA31" s="564"/>
      <c r="AB31" s="564"/>
      <c r="AC31" s="564"/>
      <c r="AD31" s="564"/>
      <c r="AE31" s="564"/>
      <c r="AF31" s="536" t="s">
        <v>107</v>
      </c>
      <c r="AG31" s="537"/>
      <c r="AH31" s="599">
        <f>AH30</f>
        <v>3667200</v>
      </c>
      <c r="AI31" s="599"/>
      <c r="AJ31" s="599"/>
      <c r="AK31" s="599"/>
      <c r="AL31" s="599"/>
      <c r="AM31" s="599"/>
      <c r="AN31" s="599"/>
      <c r="AO31" s="599"/>
      <c r="AP31" s="599"/>
      <c r="AQ31" s="599"/>
      <c r="AR31" s="133" t="s">
        <v>11</v>
      </c>
      <c r="AS31" s="600">
        <v>3.0000000000000001E-3</v>
      </c>
      <c r="AT31" s="601"/>
      <c r="AU31" s="601"/>
      <c r="AV31" s="602"/>
      <c r="AW31" s="579">
        <v>1</v>
      </c>
      <c r="AX31" s="580"/>
      <c r="AY31" s="580"/>
      <c r="AZ31" s="562"/>
      <c r="BA31" s="564">
        <f>IF(AH31="","",ROUNDDOWN(AH31*AS31*AW31,0.1))</f>
        <v>11001</v>
      </c>
      <c r="BB31" s="564"/>
      <c r="BC31" s="564"/>
      <c r="BD31" s="564"/>
      <c r="BE31" s="564"/>
      <c r="BF31" s="564"/>
      <c r="BG31" s="564"/>
      <c r="BH31" s="578"/>
      <c r="BI31" s="565" t="s">
        <v>107</v>
      </c>
      <c r="BJ31" s="537"/>
      <c r="BK31" s="603"/>
      <c r="BL31" s="599"/>
      <c r="BM31" s="599"/>
      <c r="BN31" s="599"/>
      <c r="BO31" s="599"/>
      <c r="BP31" s="599"/>
      <c r="BQ31" s="599"/>
      <c r="BR31" s="599"/>
      <c r="BS31" s="599"/>
      <c r="BT31" s="599"/>
      <c r="BU31" s="134" t="s">
        <v>11</v>
      </c>
      <c r="BV31" s="583"/>
      <c r="BW31" s="606"/>
      <c r="BX31" s="606"/>
      <c r="BY31" s="606"/>
      <c r="BZ31" s="563">
        <v>1</v>
      </c>
      <c r="CA31" s="563"/>
      <c r="CB31" s="563"/>
      <c r="CC31" s="579"/>
      <c r="CD31" s="550" t="str">
        <f>IF(BK31="","",ROUNDDOWN(BK31*BV31*BZ31,0.1))</f>
        <v/>
      </c>
      <c r="CE31" s="550"/>
      <c r="CF31" s="550"/>
      <c r="CG31" s="550"/>
      <c r="CH31" s="550"/>
      <c r="CI31" s="550"/>
      <c r="CJ31" s="550"/>
      <c r="CK31" s="551"/>
    </row>
    <row r="32" spans="1:89" ht="13.7" customHeight="1">
      <c r="A32" s="493"/>
      <c r="B32" s="494"/>
      <c r="C32" s="552" t="s">
        <v>108</v>
      </c>
      <c r="D32" s="537"/>
      <c r="E32" s="481" t="s">
        <v>109</v>
      </c>
      <c r="F32" s="482"/>
      <c r="G32" s="482"/>
      <c r="H32" s="554"/>
      <c r="I32" s="554"/>
      <c r="J32" s="554"/>
      <c r="K32" s="554"/>
      <c r="L32" s="554"/>
      <c r="M32" s="135" t="s">
        <v>110</v>
      </c>
      <c r="N32" s="604" t="s">
        <v>111</v>
      </c>
      <c r="O32" s="604"/>
      <c r="P32" s="604"/>
      <c r="Q32" s="604"/>
      <c r="R32" s="605"/>
      <c r="S32" s="605"/>
      <c r="T32" s="605"/>
      <c r="U32" s="605"/>
      <c r="V32" s="605"/>
      <c r="W32" s="136" t="s">
        <v>113</v>
      </c>
      <c r="X32" s="564">
        <f>H32-R32</f>
        <v>0</v>
      </c>
      <c r="Y32" s="564"/>
      <c r="Z32" s="564"/>
      <c r="AA32" s="564"/>
      <c r="AB32" s="564"/>
      <c r="AC32" s="564"/>
      <c r="AD32" s="564"/>
      <c r="AE32" s="564"/>
      <c r="AF32" s="536" t="s">
        <v>112</v>
      </c>
      <c r="AG32" s="537"/>
      <c r="AH32" s="481" t="s">
        <v>109</v>
      </c>
      <c r="AI32" s="482"/>
      <c r="AJ32" s="482"/>
      <c r="AK32" s="554">
        <f>BA21*0.0135</f>
        <v>49507.199999999997</v>
      </c>
      <c r="AL32" s="554"/>
      <c r="AM32" s="554"/>
      <c r="AN32" s="554"/>
      <c r="AO32" s="554"/>
      <c r="AP32" s="135" t="s">
        <v>110</v>
      </c>
      <c r="AQ32" s="604" t="s">
        <v>111</v>
      </c>
      <c r="AR32" s="604"/>
      <c r="AS32" s="604"/>
      <c r="AT32" s="604"/>
      <c r="AU32" s="605"/>
      <c r="AV32" s="605"/>
      <c r="AW32" s="605"/>
      <c r="AX32" s="605"/>
      <c r="AY32" s="605"/>
      <c r="AZ32" s="136" t="s">
        <v>113</v>
      </c>
      <c r="BA32" s="564">
        <f>AK32-AU32</f>
        <v>49507.199999999997</v>
      </c>
      <c r="BB32" s="564"/>
      <c r="BC32" s="564"/>
      <c r="BD32" s="564"/>
      <c r="BE32" s="564"/>
      <c r="BF32" s="564"/>
      <c r="BG32" s="564"/>
      <c r="BH32" s="578"/>
      <c r="BI32" s="536" t="s">
        <v>112</v>
      </c>
      <c r="BJ32" s="537"/>
      <c r="BK32" s="481" t="s">
        <v>109</v>
      </c>
      <c r="BL32" s="482"/>
      <c r="BM32" s="482"/>
      <c r="BN32" s="567"/>
      <c r="BO32" s="567"/>
      <c r="BP32" s="567"/>
      <c r="BQ32" s="567"/>
      <c r="BR32" s="567"/>
      <c r="BS32" s="135" t="s">
        <v>110</v>
      </c>
      <c r="BT32" s="604" t="s">
        <v>111</v>
      </c>
      <c r="BU32" s="604"/>
      <c r="BV32" s="604"/>
      <c r="BW32" s="604"/>
      <c r="BX32" s="607"/>
      <c r="BY32" s="607"/>
      <c r="BZ32" s="607"/>
      <c r="CA32" s="607"/>
      <c r="CB32" s="607"/>
      <c r="CC32" s="136" t="s">
        <v>113</v>
      </c>
      <c r="CD32" s="564">
        <f>BN32-BX32</f>
        <v>0</v>
      </c>
      <c r="CE32" s="564"/>
      <c r="CF32" s="564"/>
      <c r="CG32" s="564"/>
      <c r="CH32" s="564"/>
      <c r="CI32" s="564"/>
      <c r="CJ32" s="564"/>
      <c r="CK32" s="585"/>
    </row>
    <row r="33" spans="1:89" ht="13.7" customHeight="1">
      <c r="A33" s="493"/>
      <c r="B33" s="494"/>
      <c r="C33" s="625" t="s">
        <v>114</v>
      </c>
      <c r="D33" s="614"/>
      <c r="E33" s="615" t="s">
        <v>109</v>
      </c>
      <c r="F33" s="616"/>
      <c r="G33" s="616"/>
      <c r="H33" s="622"/>
      <c r="I33" s="622"/>
      <c r="J33" s="622"/>
      <c r="K33" s="622"/>
      <c r="L33" s="622"/>
      <c r="M33" s="137" t="s">
        <v>110</v>
      </c>
      <c r="N33" s="618" t="s">
        <v>111</v>
      </c>
      <c r="O33" s="618"/>
      <c r="P33" s="618"/>
      <c r="Q33" s="618"/>
      <c r="R33" s="623"/>
      <c r="S33" s="623"/>
      <c r="T33" s="623"/>
      <c r="U33" s="623"/>
      <c r="V33" s="623"/>
      <c r="W33" s="138" t="s">
        <v>113</v>
      </c>
      <c r="X33" s="620">
        <f>H33-R33</f>
        <v>0</v>
      </c>
      <c r="Y33" s="620"/>
      <c r="Z33" s="620"/>
      <c r="AA33" s="620"/>
      <c r="AB33" s="620"/>
      <c r="AC33" s="620"/>
      <c r="AD33" s="620"/>
      <c r="AE33" s="620"/>
      <c r="AF33" s="613" t="s">
        <v>115</v>
      </c>
      <c r="AG33" s="614"/>
      <c r="AH33" s="615" t="s">
        <v>109</v>
      </c>
      <c r="AI33" s="616"/>
      <c r="AJ33" s="616"/>
      <c r="AK33" s="622">
        <f>BA21*0.003</f>
        <v>11001.6</v>
      </c>
      <c r="AL33" s="622"/>
      <c r="AM33" s="622"/>
      <c r="AN33" s="622"/>
      <c r="AO33" s="622"/>
      <c r="AP33" s="137" t="s">
        <v>110</v>
      </c>
      <c r="AQ33" s="618" t="s">
        <v>111</v>
      </c>
      <c r="AR33" s="618"/>
      <c r="AS33" s="618"/>
      <c r="AT33" s="618"/>
      <c r="AU33" s="623"/>
      <c r="AV33" s="623"/>
      <c r="AW33" s="623"/>
      <c r="AX33" s="623"/>
      <c r="AY33" s="623"/>
      <c r="AZ33" s="138" t="s">
        <v>113</v>
      </c>
      <c r="BA33" s="620">
        <f>AK33-AU33</f>
        <v>11001.6</v>
      </c>
      <c r="BB33" s="620"/>
      <c r="BC33" s="620"/>
      <c r="BD33" s="620"/>
      <c r="BE33" s="620"/>
      <c r="BF33" s="620"/>
      <c r="BG33" s="620"/>
      <c r="BH33" s="624"/>
      <c r="BI33" s="613" t="s">
        <v>115</v>
      </c>
      <c r="BJ33" s="614"/>
      <c r="BK33" s="615" t="s">
        <v>109</v>
      </c>
      <c r="BL33" s="616"/>
      <c r="BM33" s="616"/>
      <c r="BN33" s="617"/>
      <c r="BO33" s="617"/>
      <c r="BP33" s="617"/>
      <c r="BQ33" s="617"/>
      <c r="BR33" s="617"/>
      <c r="BS33" s="137" t="s">
        <v>110</v>
      </c>
      <c r="BT33" s="618" t="s">
        <v>111</v>
      </c>
      <c r="BU33" s="618"/>
      <c r="BV33" s="618"/>
      <c r="BW33" s="618"/>
      <c r="BX33" s="619"/>
      <c r="BY33" s="619"/>
      <c r="BZ33" s="619"/>
      <c r="CA33" s="619"/>
      <c r="CB33" s="619"/>
      <c r="CC33" s="138" t="s">
        <v>113</v>
      </c>
      <c r="CD33" s="620">
        <f>BN33-BX33</f>
        <v>0</v>
      </c>
      <c r="CE33" s="620"/>
      <c r="CF33" s="620"/>
      <c r="CG33" s="620"/>
      <c r="CH33" s="620"/>
      <c r="CI33" s="620"/>
      <c r="CJ33" s="620"/>
      <c r="CK33" s="621"/>
    </row>
    <row r="34" spans="1:89" ht="14.45" customHeight="1" thickBot="1">
      <c r="A34" s="639"/>
      <c r="B34" s="640"/>
      <c r="C34" s="483" t="s">
        <v>12</v>
      </c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5" t="str">
        <f>IF(X24="","",SUM(X24:AE33))</f>
        <v/>
      </c>
      <c r="Y34" s="485"/>
      <c r="Z34" s="485"/>
      <c r="AA34" s="485"/>
      <c r="AB34" s="485"/>
      <c r="AC34" s="485"/>
      <c r="AD34" s="485"/>
      <c r="AE34" s="485"/>
      <c r="AF34" s="608" t="s">
        <v>12</v>
      </c>
      <c r="AG34" s="609"/>
      <c r="AH34" s="609"/>
      <c r="AI34" s="609"/>
      <c r="AJ34" s="609"/>
      <c r="AK34" s="609"/>
      <c r="AL34" s="609"/>
      <c r="AM34" s="609"/>
      <c r="AN34" s="609"/>
      <c r="AO34" s="609"/>
      <c r="AP34" s="609"/>
      <c r="AQ34" s="609"/>
      <c r="AR34" s="609"/>
      <c r="AS34" s="609"/>
      <c r="AT34" s="609"/>
      <c r="AU34" s="609"/>
      <c r="AV34" s="609"/>
      <c r="AW34" s="609"/>
      <c r="AX34" s="609"/>
      <c r="AY34" s="609"/>
      <c r="AZ34" s="609"/>
      <c r="BA34" s="610">
        <f>IF(BA24="","",SUM(BA24:BH33))</f>
        <v>631338.79999999993</v>
      </c>
      <c r="BB34" s="610"/>
      <c r="BC34" s="610"/>
      <c r="BD34" s="610"/>
      <c r="BE34" s="610"/>
      <c r="BF34" s="610"/>
      <c r="BG34" s="610"/>
      <c r="BH34" s="611"/>
      <c r="BI34" s="484" t="s">
        <v>12</v>
      </c>
      <c r="BJ34" s="484"/>
      <c r="BK34" s="484"/>
      <c r="BL34" s="484"/>
      <c r="BM34" s="484"/>
      <c r="BN34" s="484"/>
      <c r="BO34" s="484"/>
      <c r="BP34" s="484"/>
      <c r="BQ34" s="484"/>
      <c r="BR34" s="484"/>
      <c r="BS34" s="484"/>
      <c r="BT34" s="484"/>
      <c r="BU34" s="484"/>
      <c r="BV34" s="484"/>
      <c r="BW34" s="484"/>
      <c r="BX34" s="484"/>
      <c r="BY34" s="484"/>
      <c r="BZ34" s="484"/>
      <c r="CA34" s="484"/>
      <c r="CB34" s="484"/>
      <c r="CC34" s="484"/>
      <c r="CD34" s="485" t="str">
        <f>IF(CD24="","",SUM(CD24:CK33))</f>
        <v/>
      </c>
      <c r="CE34" s="485"/>
      <c r="CF34" s="485"/>
      <c r="CG34" s="485"/>
      <c r="CH34" s="485"/>
      <c r="CI34" s="485"/>
      <c r="CJ34" s="485"/>
      <c r="CK34" s="612"/>
    </row>
    <row r="35" spans="1:89" ht="9.75" customHeight="1" thickTop="1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</row>
    <row r="36" spans="1:89" s="26" customFormat="1" ht="13.7" customHeight="1">
      <c r="A36" s="654" t="s">
        <v>116</v>
      </c>
      <c r="B36" s="655"/>
      <c r="C36" s="655"/>
      <c r="D36" s="655"/>
      <c r="E36" s="656"/>
      <c r="F36" s="654" t="s">
        <v>117</v>
      </c>
      <c r="G36" s="660"/>
      <c r="H36" s="660"/>
      <c r="I36" s="660"/>
      <c r="J36" s="660"/>
      <c r="K36" s="660"/>
      <c r="L36" s="660"/>
      <c r="M36" s="661"/>
      <c r="N36" s="665" t="s">
        <v>118</v>
      </c>
      <c r="O36" s="666"/>
      <c r="P36" s="667"/>
      <c r="Q36" s="670" t="s">
        <v>119</v>
      </c>
      <c r="R36" s="671"/>
      <c r="S36" s="671"/>
      <c r="T36" s="671"/>
      <c r="U36" s="671"/>
      <c r="V36" s="671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2"/>
      <c r="AO36" s="654" t="s">
        <v>120</v>
      </c>
      <c r="AP36" s="673"/>
      <c r="AQ36" s="673"/>
      <c r="AR36" s="673"/>
      <c r="AS36" s="673"/>
      <c r="AT36" s="673"/>
      <c r="AU36" s="673"/>
      <c r="AV36" s="673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3"/>
      <c r="BK36" s="673"/>
      <c r="BL36" s="673"/>
      <c r="BM36" s="673"/>
      <c r="BN36" s="673"/>
      <c r="BO36" s="673"/>
      <c r="BP36" s="673"/>
      <c r="BQ36" s="673"/>
      <c r="BR36" s="673"/>
      <c r="BS36" s="673"/>
      <c r="BT36" s="673"/>
      <c r="BU36" s="673"/>
      <c r="BV36" s="673"/>
      <c r="BW36" s="673"/>
      <c r="BX36" s="673"/>
      <c r="BY36" s="673"/>
      <c r="BZ36" s="673"/>
      <c r="CA36" s="673"/>
      <c r="CB36" s="673"/>
      <c r="CC36" s="673"/>
      <c r="CD36" s="673"/>
      <c r="CE36" s="673"/>
      <c r="CF36" s="673"/>
      <c r="CG36" s="673"/>
      <c r="CH36" s="673"/>
      <c r="CI36" s="673"/>
      <c r="CJ36" s="673"/>
      <c r="CK36" s="674"/>
    </row>
    <row r="37" spans="1:89" s="26" customFormat="1" ht="12.75" customHeight="1">
      <c r="A37" s="657"/>
      <c r="B37" s="658"/>
      <c r="C37" s="658"/>
      <c r="D37" s="658"/>
      <c r="E37" s="659"/>
      <c r="F37" s="662"/>
      <c r="G37" s="663"/>
      <c r="H37" s="663"/>
      <c r="I37" s="663"/>
      <c r="J37" s="663"/>
      <c r="K37" s="663"/>
      <c r="L37" s="663"/>
      <c r="M37" s="664"/>
      <c r="N37" s="668"/>
      <c r="O37" s="522"/>
      <c r="P37" s="669"/>
      <c r="Q37" s="625">
        <v>4</v>
      </c>
      <c r="R37" s="653"/>
      <c r="S37" s="626">
        <v>5</v>
      </c>
      <c r="T37" s="653"/>
      <c r="U37" s="626">
        <v>6</v>
      </c>
      <c r="V37" s="653"/>
      <c r="W37" s="626">
        <v>7</v>
      </c>
      <c r="X37" s="653"/>
      <c r="Y37" s="626">
        <v>8</v>
      </c>
      <c r="Z37" s="653"/>
      <c r="AA37" s="626">
        <v>9</v>
      </c>
      <c r="AB37" s="653"/>
      <c r="AC37" s="626">
        <v>10</v>
      </c>
      <c r="AD37" s="653"/>
      <c r="AE37" s="626">
        <v>11</v>
      </c>
      <c r="AF37" s="653"/>
      <c r="AG37" s="626">
        <v>12</v>
      </c>
      <c r="AH37" s="653"/>
      <c r="AI37" s="626">
        <v>1</v>
      </c>
      <c r="AJ37" s="653"/>
      <c r="AK37" s="626">
        <v>2</v>
      </c>
      <c r="AL37" s="653"/>
      <c r="AM37" s="626">
        <v>3</v>
      </c>
      <c r="AN37" s="614"/>
      <c r="AO37" s="675"/>
      <c r="AP37" s="676"/>
      <c r="AQ37" s="676"/>
      <c r="AR37" s="676"/>
      <c r="AS37" s="676"/>
      <c r="AT37" s="676"/>
      <c r="AU37" s="676"/>
      <c r="AV37" s="676"/>
      <c r="AW37" s="676"/>
      <c r="AX37" s="676"/>
      <c r="AY37" s="676"/>
      <c r="AZ37" s="676"/>
      <c r="BA37" s="676"/>
      <c r="BB37" s="676"/>
      <c r="BC37" s="676"/>
      <c r="BD37" s="676"/>
      <c r="BE37" s="676"/>
      <c r="BF37" s="676"/>
      <c r="BG37" s="676"/>
      <c r="BH37" s="676"/>
      <c r="BI37" s="676"/>
      <c r="BJ37" s="676"/>
      <c r="BK37" s="676"/>
      <c r="BL37" s="676"/>
      <c r="BM37" s="676"/>
      <c r="BN37" s="676"/>
      <c r="BO37" s="676"/>
      <c r="BP37" s="676"/>
      <c r="BQ37" s="676"/>
      <c r="BR37" s="676"/>
      <c r="BS37" s="676"/>
      <c r="BT37" s="676"/>
      <c r="BU37" s="676"/>
      <c r="BV37" s="676"/>
      <c r="BW37" s="676"/>
      <c r="BX37" s="676"/>
      <c r="BY37" s="676"/>
      <c r="BZ37" s="676"/>
      <c r="CA37" s="676"/>
      <c r="CB37" s="676"/>
      <c r="CC37" s="676"/>
      <c r="CD37" s="676"/>
      <c r="CE37" s="676"/>
      <c r="CF37" s="676"/>
      <c r="CG37" s="676"/>
      <c r="CH37" s="676"/>
      <c r="CI37" s="676"/>
      <c r="CJ37" s="676"/>
      <c r="CK37" s="677"/>
    </row>
    <row r="38" spans="1:89" s="26" customFormat="1" ht="10.5" customHeight="1">
      <c r="A38" s="140"/>
      <c r="B38" s="141"/>
      <c r="C38" s="141"/>
      <c r="D38" s="141"/>
      <c r="E38" s="142"/>
      <c r="F38" s="143"/>
      <c r="G38" s="144"/>
      <c r="H38" s="144"/>
      <c r="I38" s="144"/>
      <c r="J38" s="144"/>
      <c r="K38" s="144"/>
      <c r="L38" s="144"/>
      <c r="M38" s="144"/>
      <c r="N38" s="145"/>
      <c r="O38" s="146"/>
      <c r="P38" s="147"/>
      <c r="Q38" s="69"/>
      <c r="R38" s="148"/>
      <c r="S38" s="149"/>
      <c r="T38" s="148"/>
      <c r="U38" s="149"/>
      <c r="V38" s="148"/>
      <c r="W38" s="149"/>
      <c r="X38" s="148"/>
      <c r="Y38" s="149"/>
      <c r="Z38" s="148"/>
      <c r="AA38" s="149"/>
      <c r="AB38" s="148"/>
      <c r="AC38" s="149"/>
      <c r="AD38" s="148"/>
      <c r="AE38" s="149"/>
      <c r="AF38" s="148"/>
      <c r="AG38" s="149"/>
      <c r="AH38" s="148"/>
      <c r="AI38" s="149"/>
      <c r="AJ38" s="148"/>
      <c r="AK38" s="149"/>
      <c r="AL38" s="148"/>
      <c r="AM38" s="149"/>
      <c r="AN38" s="68"/>
      <c r="AO38" s="627"/>
      <c r="AP38" s="628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28"/>
      <c r="BB38" s="628"/>
      <c r="BC38" s="628"/>
      <c r="BD38" s="628"/>
      <c r="BE38" s="628"/>
      <c r="BF38" s="628"/>
      <c r="BG38" s="628"/>
      <c r="BH38" s="628"/>
      <c r="BI38" s="628"/>
      <c r="BJ38" s="628"/>
      <c r="BK38" s="628"/>
      <c r="BL38" s="628"/>
      <c r="BM38" s="628"/>
      <c r="BN38" s="628"/>
      <c r="BO38" s="628"/>
      <c r="BP38" s="628"/>
      <c r="BQ38" s="628"/>
      <c r="BR38" s="628"/>
      <c r="BS38" s="628"/>
      <c r="BT38" s="628"/>
      <c r="BU38" s="628"/>
      <c r="BV38" s="628"/>
      <c r="BW38" s="628"/>
      <c r="BX38" s="628"/>
      <c r="BY38" s="628"/>
      <c r="BZ38" s="628"/>
      <c r="CA38" s="628"/>
      <c r="CB38" s="628"/>
      <c r="CC38" s="628"/>
      <c r="CD38" s="628"/>
      <c r="CE38" s="628"/>
      <c r="CF38" s="628"/>
      <c r="CG38" s="628"/>
      <c r="CH38" s="628"/>
      <c r="CI38" s="628"/>
      <c r="CJ38" s="628"/>
      <c r="CK38" s="629"/>
    </row>
    <row r="39" spans="1:89" s="26" customFormat="1" ht="10.5" customHeight="1">
      <c r="A39" s="636"/>
      <c r="B39" s="637"/>
      <c r="C39" s="637"/>
      <c r="D39" s="637"/>
      <c r="E39" s="638"/>
      <c r="F39" s="636"/>
      <c r="G39" s="637"/>
      <c r="H39" s="637"/>
      <c r="I39" s="637"/>
      <c r="J39" s="637"/>
      <c r="K39" s="637"/>
      <c r="L39" s="637"/>
      <c r="M39" s="638"/>
      <c r="N39" s="150"/>
      <c r="O39" s="151"/>
      <c r="P39" s="152"/>
      <c r="Q39" s="69"/>
      <c r="R39" s="148"/>
      <c r="S39" s="149"/>
      <c r="T39" s="148"/>
      <c r="U39" s="149"/>
      <c r="V39" s="148"/>
      <c r="W39" s="149"/>
      <c r="X39" s="148"/>
      <c r="Y39" s="149"/>
      <c r="Z39" s="148"/>
      <c r="AA39" s="149"/>
      <c r="AB39" s="148"/>
      <c r="AC39" s="149"/>
      <c r="AD39" s="148"/>
      <c r="AE39" s="149"/>
      <c r="AF39" s="148"/>
      <c r="AG39" s="149"/>
      <c r="AH39" s="148"/>
      <c r="AI39" s="149"/>
      <c r="AJ39" s="148"/>
      <c r="AK39" s="149"/>
      <c r="AL39" s="148"/>
      <c r="AM39" s="149"/>
      <c r="AN39" s="68"/>
      <c r="AO39" s="630"/>
      <c r="AP39" s="631"/>
      <c r="AQ39" s="631"/>
      <c r="AR39" s="631"/>
      <c r="AS39" s="631"/>
      <c r="AT39" s="631"/>
      <c r="AU39" s="631"/>
      <c r="AV39" s="631"/>
      <c r="AW39" s="631"/>
      <c r="AX39" s="631"/>
      <c r="AY39" s="631"/>
      <c r="AZ39" s="631"/>
      <c r="BA39" s="631"/>
      <c r="BB39" s="631"/>
      <c r="BC39" s="631"/>
      <c r="BD39" s="631"/>
      <c r="BE39" s="631"/>
      <c r="BF39" s="631"/>
      <c r="BG39" s="631"/>
      <c r="BH39" s="631"/>
      <c r="BI39" s="631"/>
      <c r="BJ39" s="631"/>
      <c r="BK39" s="631"/>
      <c r="BL39" s="631"/>
      <c r="BM39" s="631"/>
      <c r="BN39" s="631"/>
      <c r="BO39" s="631"/>
      <c r="BP39" s="631"/>
      <c r="BQ39" s="631"/>
      <c r="BR39" s="631"/>
      <c r="BS39" s="631"/>
      <c r="BT39" s="631"/>
      <c r="BU39" s="631"/>
      <c r="BV39" s="631"/>
      <c r="BW39" s="631"/>
      <c r="BX39" s="631"/>
      <c r="BY39" s="631"/>
      <c r="BZ39" s="631"/>
      <c r="CA39" s="631"/>
      <c r="CB39" s="631"/>
      <c r="CC39" s="631"/>
      <c r="CD39" s="631"/>
      <c r="CE39" s="631"/>
      <c r="CF39" s="631"/>
      <c r="CG39" s="631"/>
      <c r="CH39" s="631"/>
      <c r="CI39" s="631"/>
      <c r="CJ39" s="631"/>
      <c r="CK39" s="632"/>
    </row>
    <row r="40" spans="1:89" s="26" customFormat="1" ht="10.5" customHeight="1">
      <c r="A40" s="636"/>
      <c r="B40" s="637"/>
      <c r="C40" s="637"/>
      <c r="D40" s="637"/>
      <c r="E40" s="638"/>
      <c r="F40" s="636"/>
      <c r="G40" s="637"/>
      <c r="H40" s="637"/>
      <c r="I40" s="637"/>
      <c r="J40" s="637"/>
      <c r="K40" s="637"/>
      <c r="L40" s="637"/>
      <c r="M40" s="638"/>
      <c r="N40" s="150"/>
      <c r="O40" s="151"/>
      <c r="P40" s="152"/>
      <c r="Q40" s="69"/>
      <c r="R40" s="148"/>
      <c r="S40" s="149"/>
      <c r="T40" s="148"/>
      <c r="U40" s="149"/>
      <c r="V40" s="148"/>
      <c r="W40" s="149"/>
      <c r="X40" s="148"/>
      <c r="Y40" s="149"/>
      <c r="Z40" s="148"/>
      <c r="AA40" s="149"/>
      <c r="AB40" s="148"/>
      <c r="AC40" s="149"/>
      <c r="AD40" s="148"/>
      <c r="AE40" s="149"/>
      <c r="AF40" s="148"/>
      <c r="AG40" s="149"/>
      <c r="AH40" s="148"/>
      <c r="AI40" s="149"/>
      <c r="AJ40" s="148"/>
      <c r="AK40" s="149"/>
      <c r="AL40" s="148"/>
      <c r="AM40" s="149"/>
      <c r="AN40" s="68"/>
      <c r="AO40" s="630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31"/>
      <c r="BB40" s="631"/>
      <c r="BC40" s="631"/>
      <c r="BD40" s="631"/>
      <c r="BE40" s="631"/>
      <c r="BF40" s="631"/>
      <c r="BG40" s="631"/>
      <c r="BH40" s="631"/>
      <c r="BI40" s="631"/>
      <c r="BJ40" s="631"/>
      <c r="BK40" s="631"/>
      <c r="BL40" s="631"/>
      <c r="BM40" s="631"/>
      <c r="BN40" s="631"/>
      <c r="BO40" s="631"/>
      <c r="BP40" s="631"/>
      <c r="BQ40" s="631"/>
      <c r="BR40" s="631"/>
      <c r="BS40" s="631"/>
      <c r="BT40" s="631"/>
      <c r="BU40" s="631"/>
      <c r="BV40" s="631"/>
      <c r="BW40" s="631"/>
      <c r="BX40" s="631"/>
      <c r="BY40" s="631"/>
      <c r="BZ40" s="631"/>
      <c r="CA40" s="631"/>
      <c r="CB40" s="631"/>
      <c r="CC40" s="631"/>
      <c r="CD40" s="631"/>
      <c r="CE40" s="631"/>
      <c r="CF40" s="631"/>
      <c r="CG40" s="631"/>
      <c r="CH40" s="631"/>
      <c r="CI40" s="631"/>
      <c r="CJ40" s="631"/>
      <c r="CK40" s="632"/>
    </row>
    <row r="41" spans="1:89" s="26" customFormat="1" ht="10.5" customHeight="1">
      <c r="A41" s="153"/>
      <c r="B41" s="154"/>
      <c r="C41" s="154"/>
      <c r="D41" s="154"/>
      <c r="E41" s="155"/>
      <c r="F41" s="153"/>
      <c r="G41" s="154"/>
      <c r="H41" s="154"/>
      <c r="I41" s="154"/>
      <c r="J41" s="154"/>
      <c r="K41" s="154"/>
      <c r="L41" s="154"/>
      <c r="M41" s="154"/>
      <c r="N41" s="150"/>
      <c r="O41" s="151"/>
      <c r="P41" s="152"/>
      <c r="Q41" s="69"/>
      <c r="R41" s="148"/>
      <c r="S41" s="149"/>
      <c r="T41" s="148"/>
      <c r="U41" s="149"/>
      <c r="V41" s="148"/>
      <c r="W41" s="149"/>
      <c r="X41" s="148"/>
      <c r="Y41" s="149"/>
      <c r="Z41" s="148"/>
      <c r="AA41" s="149"/>
      <c r="AB41" s="148"/>
      <c r="AC41" s="149"/>
      <c r="AD41" s="148"/>
      <c r="AE41" s="149"/>
      <c r="AF41" s="148"/>
      <c r="AG41" s="149"/>
      <c r="AH41" s="148"/>
      <c r="AI41" s="149"/>
      <c r="AJ41" s="148"/>
      <c r="AK41" s="149"/>
      <c r="AL41" s="148"/>
      <c r="AM41" s="149"/>
      <c r="AN41" s="68"/>
      <c r="AO41" s="630"/>
      <c r="AP41" s="631"/>
      <c r="AQ41" s="631"/>
      <c r="AR41" s="631"/>
      <c r="AS41" s="631"/>
      <c r="AT41" s="631"/>
      <c r="AU41" s="631"/>
      <c r="AV41" s="631"/>
      <c r="AW41" s="631"/>
      <c r="AX41" s="631"/>
      <c r="AY41" s="631"/>
      <c r="AZ41" s="631"/>
      <c r="BA41" s="631"/>
      <c r="BB41" s="631"/>
      <c r="BC41" s="631"/>
      <c r="BD41" s="631"/>
      <c r="BE41" s="631"/>
      <c r="BF41" s="631"/>
      <c r="BG41" s="631"/>
      <c r="BH41" s="631"/>
      <c r="BI41" s="631"/>
      <c r="BJ41" s="631"/>
      <c r="BK41" s="631"/>
      <c r="BL41" s="631"/>
      <c r="BM41" s="631"/>
      <c r="BN41" s="631"/>
      <c r="BO41" s="631"/>
      <c r="BP41" s="631"/>
      <c r="BQ41" s="631"/>
      <c r="BR41" s="631"/>
      <c r="BS41" s="631"/>
      <c r="BT41" s="631"/>
      <c r="BU41" s="631"/>
      <c r="BV41" s="631"/>
      <c r="BW41" s="631"/>
      <c r="BX41" s="631"/>
      <c r="BY41" s="631"/>
      <c r="BZ41" s="631"/>
      <c r="CA41" s="631"/>
      <c r="CB41" s="631"/>
      <c r="CC41" s="631"/>
      <c r="CD41" s="631"/>
      <c r="CE41" s="631"/>
      <c r="CF41" s="631"/>
      <c r="CG41" s="631"/>
      <c r="CH41" s="631"/>
      <c r="CI41" s="631"/>
      <c r="CJ41" s="631"/>
      <c r="CK41" s="632"/>
    </row>
    <row r="42" spans="1:89" s="26" customFormat="1" ht="10.5" customHeight="1">
      <c r="A42" s="153"/>
      <c r="B42" s="154"/>
      <c r="C42" s="154"/>
      <c r="D42" s="154"/>
      <c r="E42" s="155"/>
      <c r="F42" s="153"/>
      <c r="G42" s="154"/>
      <c r="H42" s="154"/>
      <c r="I42" s="154"/>
      <c r="J42" s="154"/>
      <c r="K42" s="154"/>
      <c r="L42" s="154"/>
      <c r="M42" s="154"/>
      <c r="N42" s="150"/>
      <c r="O42" s="151"/>
      <c r="P42" s="152"/>
      <c r="Q42" s="69"/>
      <c r="R42" s="148"/>
      <c r="S42" s="149"/>
      <c r="T42" s="148"/>
      <c r="U42" s="149"/>
      <c r="V42" s="148"/>
      <c r="W42" s="149"/>
      <c r="X42" s="148"/>
      <c r="Y42" s="149"/>
      <c r="Z42" s="148"/>
      <c r="AA42" s="149"/>
      <c r="AB42" s="148"/>
      <c r="AC42" s="149"/>
      <c r="AD42" s="148"/>
      <c r="AE42" s="149"/>
      <c r="AF42" s="148"/>
      <c r="AG42" s="149"/>
      <c r="AH42" s="148"/>
      <c r="AI42" s="149"/>
      <c r="AJ42" s="148"/>
      <c r="AK42" s="149"/>
      <c r="AL42" s="148"/>
      <c r="AM42" s="149"/>
      <c r="AN42" s="68"/>
      <c r="AO42" s="630"/>
      <c r="AP42" s="631"/>
      <c r="AQ42" s="631"/>
      <c r="AR42" s="631"/>
      <c r="AS42" s="631"/>
      <c r="AT42" s="631"/>
      <c r="AU42" s="631"/>
      <c r="AV42" s="631"/>
      <c r="AW42" s="631"/>
      <c r="AX42" s="631"/>
      <c r="AY42" s="631"/>
      <c r="AZ42" s="631"/>
      <c r="BA42" s="631"/>
      <c r="BB42" s="631"/>
      <c r="BC42" s="631"/>
      <c r="BD42" s="631"/>
      <c r="BE42" s="631"/>
      <c r="BF42" s="631"/>
      <c r="BG42" s="631"/>
      <c r="BH42" s="631"/>
      <c r="BI42" s="631"/>
      <c r="BJ42" s="631"/>
      <c r="BK42" s="631"/>
      <c r="BL42" s="631"/>
      <c r="BM42" s="631"/>
      <c r="BN42" s="631"/>
      <c r="BO42" s="631"/>
      <c r="BP42" s="631"/>
      <c r="BQ42" s="631"/>
      <c r="BR42" s="631"/>
      <c r="BS42" s="631"/>
      <c r="BT42" s="631"/>
      <c r="BU42" s="631"/>
      <c r="BV42" s="631"/>
      <c r="BW42" s="631"/>
      <c r="BX42" s="631"/>
      <c r="BY42" s="631"/>
      <c r="BZ42" s="631"/>
      <c r="CA42" s="631"/>
      <c r="CB42" s="631"/>
      <c r="CC42" s="631"/>
      <c r="CD42" s="631"/>
      <c r="CE42" s="631"/>
      <c r="CF42" s="631"/>
      <c r="CG42" s="631"/>
      <c r="CH42" s="631"/>
      <c r="CI42" s="631"/>
      <c r="CJ42" s="631"/>
      <c r="CK42" s="632"/>
    </row>
    <row r="43" spans="1:89" ht="12">
      <c r="A43" s="153"/>
      <c r="B43" s="154"/>
      <c r="C43" s="154"/>
      <c r="D43" s="154"/>
      <c r="E43" s="155"/>
      <c r="F43" s="153"/>
      <c r="G43" s="154"/>
      <c r="H43" s="154"/>
      <c r="I43" s="154"/>
      <c r="J43" s="154"/>
      <c r="K43" s="154"/>
      <c r="L43" s="154"/>
      <c r="M43" s="154"/>
      <c r="N43" s="153"/>
      <c r="O43" s="154"/>
      <c r="P43" s="155"/>
      <c r="Q43" s="69"/>
      <c r="R43" s="148"/>
      <c r="S43" s="149"/>
      <c r="T43" s="148"/>
      <c r="U43" s="149"/>
      <c r="V43" s="148"/>
      <c r="W43" s="149"/>
      <c r="X43" s="148"/>
      <c r="Y43" s="149"/>
      <c r="Z43" s="148"/>
      <c r="AA43" s="149"/>
      <c r="AB43" s="148"/>
      <c r="AC43" s="149"/>
      <c r="AD43" s="148"/>
      <c r="AE43" s="149"/>
      <c r="AF43" s="148"/>
      <c r="AG43" s="149"/>
      <c r="AH43" s="148"/>
      <c r="AI43" s="149"/>
      <c r="AJ43" s="148"/>
      <c r="AK43" s="149"/>
      <c r="AL43" s="148"/>
      <c r="AM43" s="149"/>
      <c r="AN43" s="68"/>
      <c r="AO43" s="630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1"/>
      <c r="BG43" s="631"/>
      <c r="BH43" s="631"/>
      <c r="BI43" s="631"/>
      <c r="BJ43" s="631"/>
      <c r="BK43" s="631"/>
      <c r="BL43" s="631"/>
      <c r="BM43" s="631"/>
      <c r="BN43" s="631"/>
      <c r="BO43" s="631"/>
      <c r="BP43" s="631"/>
      <c r="BQ43" s="631"/>
      <c r="BR43" s="631"/>
      <c r="BS43" s="631"/>
      <c r="BT43" s="631"/>
      <c r="BU43" s="631"/>
      <c r="BV43" s="631"/>
      <c r="BW43" s="631"/>
      <c r="BX43" s="631"/>
      <c r="BY43" s="631"/>
      <c r="BZ43" s="631"/>
      <c r="CA43" s="631"/>
      <c r="CB43" s="631"/>
      <c r="CC43" s="631"/>
      <c r="CD43" s="631"/>
      <c r="CE43" s="631"/>
      <c r="CF43" s="631"/>
      <c r="CG43" s="631"/>
      <c r="CH43" s="631"/>
      <c r="CI43" s="631"/>
      <c r="CJ43" s="631"/>
      <c r="CK43" s="632"/>
    </row>
    <row r="44" spans="1:89" ht="12">
      <c r="A44" s="153"/>
      <c r="B44" s="154"/>
      <c r="C44" s="154"/>
      <c r="D44" s="154"/>
      <c r="E44" s="155"/>
      <c r="F44" s="153"/>
      <c r="G44" s="154"/>
      <c r="H44" s="154"/>
      <c r="I44" s="154"/>
      <c r="J44" s="154"/>
      <c r="K44" s="154"/>
      <c r="L44" s="154"/>
      <c r="M44" s="154"/>
      <c r="N44" s="153"/>
      <c r="O44" s="154"/>
      <c r="P44" s="155"/>
      <c r="Q44" s="69"/>
      <c r="R44" s="148"/>
      <c r="S44" s="149"/>
      <c r="T44" s="148"/>
      <c r="U44" s="149"/>
      <c r="V44" s="148"/>
      <c r="W44" s="149"/>
      <c r="X44" s="148"/>
      <c r="Y44" s="149"/>
      <c r="Z44" s="148"/>
      <c r="AA44" s="149"/>
      <c r="AB44" s="148"/>
      <c r="AC44" s="149"/>
      <c r="AD44" s="148"/>
      <c r="AE44" s="149"/>
      <c r="AF44" s="148"/>
      <c r="AG44" s="149"/>
      <c r="AH44" s="148"/>
      <c r="AI44" s="149"/>
      <c r="AJ44" s="148"/>
      <c r="AK44" s="149"/>
      <c r="AL44" s="148"/>
      <c r="AM44" s="149"/>
      <c r="AN44" s="68"/>
      <c r="AO44" s="630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1"/>
      <c r="BF44" s="631"/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631"/>
      <c r="BT44" s="631"/>
      <c r="BU44" s="631"/>
      <c r="BV44" s="631"/>
      <c r="BW44" s="631"/>
      <c r="BX44" s="631"/>
      <c r="BY44" s="631"/>
      <c r="BZ44" s="631"/>
      <c r="CA44" s="631"/>
      <c r="CB44" s="631"/>
      <c r="CC44" s="631"/>
      <c r="CD44" s="631"/>
      <c r="CE44" s="631"/>
      <c r="CF44" s="631"/>
      <c r="CG44" s="631"/>
      <c r="CH44" s="631"/>
      <c r="CI44" s="631"/>
      <c r="CJ44" s="631"/>
      <c r="CK44" s="632"/>
    </row>
    <row r="45" spans="1:89" ht="12">
      <c r="A45" s="153"/>
      <c r="B45" s="154"/>
      <c r="C45" s="154"/>
      <c r="D45" s="154"/>
      <c r="E45" s="155"/>
      <c r="F45" s="153"/>
      <c r="G45" s="154"/>
      <c r="H45" s="154"/>
      <c r="I45" s="154"/>
      <c r="J45" s="154"/>
      <c r="K45" s="154"/>
      <c r="L45" s="154"/>
      <c r="M45" s="154"/>
      <c r="N45" s="153"/>
      <c r="O45" s="154"/>
      <c r="P45" s="155"/>
      <c r="Q45" s="69"/>
      <c r="R45" s="148"/>
      <c r="S45" s="149"/>
      <c r="T45" s="148"/>
      <c r="U45" s="149"/>
      <c r="V45" s="148"/>
      <c r="W45" s="149"/>
      <c r="X45" s="148"/>
      <c r="Y45" s="149"/>
      <c r="Z45" s="148"/>
      <c r="AA45" s="149"/>
      <c r="AB45" s="148"/>
      <c r="AC45" s="149"/>
      <c r="AD45" s="148"/>
      <c r="AE45" s="149"/>
      <c r="AF45" s="148"/>
      <c r="AG45" s="149"/>
      <c r="AH45" s="148"/>
      <c r="AI45" s="149"/>
      <c r="AJ45" s="148"/>
      <c r="AK45" s="149"/>
      <c r="AL45" s="148"/>
      <c r="AM45" s="149"/>
      <c r="AN45" s="68"/>
      <c r="AO45" s="630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631"/>
      <c r="BB45" s="631"/>
      <c r="BC45" s="631"/>
      <c r="BD45" s="631"/>
      <c r="BE45" s="631"/>
      <c r="BF45" s="631"/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Q45" s="631"/>
      <c r="BR45" s="631"/>
      <c r="BS45" s="631"/>
      <c r="BT45" s="631"/>
      <c r="BU45" s="631"/>
      <c r="BV45" s="631"/>
      <c r="BW45" s="631"/>
      <c r="BX45" s="631"/>
      <c r="BY45" s="631"/>
      <c r="BZ45" s="631"/>
      <c r="CA45" s="631"/>
      <c r="CB45" s="631"/>
      <c r="CC45" s="631"/>
      <c r="CD45" s="631"/>
      <c r="CE45" s="631"/>
      <c r="CF45" s="631"/>
      <c r="CG45" s="631"/>
      <c r="CH45" s="631"/>
      <c r="CI45" s="631"/>
      <c r="CJ45" s="631"/>
      <c r="CK45" s="632"/>
    </row>
    <row r="46" spans="1:89" ht="11.25" customHeight="1">
      <c r="A46" s="156"/>
      <c r="B46" s="157"/>
      <c r="C46" s="157"/>
      <c r="D46" s="157"/>
      <c r="E46" s="158"/>
      <c r="F46" s="94"/>
      <c r="G46" s="95"/>
      <c r="H46" s="95"/>
      <c r="I46" s="95"/>
      <c r="J46" s="95"/>
      <c r="K46" s="95"/>
      <c r="L46" s="95"/>
      <c r="M46" s="95"/>
      <c r="N46" s="99"/>
      <c r="O46" s="97"/>
      <c r="P46" s="98"/>
      <c r="Q46" s="99"/>
      <c r="R46" s="159"/>
      <c r="S46" s="160"/>
      <c r="T46" s="159"/>
      <c r="U46" s="160"/>
      <c r="V46" s="159"/>
      <c r="W46" s="160"/>
      <c r="X46" s="159"/>
      <c r="Y46" s="160"/>
      <c r="Z46" s="159"/>
      <c r="AA46" s="160"/>
      <c r="AB46" s="159"/>
      <c r="AC46" s="160"/>
      <c r="AD46" s="159"/>
      <c r="AE46" s="160"/>
      <c r="AF46" s="159"/>
      <c r="AG46" s="160"/>
      <c r="AH46" s="159"/>
      <c r="AI46" s="160"/>
      <c r="AJ46" s="159"/>
      <c r="AK46" s="160"/>
      <c r="AL46" s="159"/>
      <c r="AM46" s="160"/>
      <c r="AN46" s="98"/>
      <c r="AO46" s="633"/>
      <c r="AP46" s="634"/>
      <c r="AQ46" s="634"/>
      <c r="AR46" s="634"/>
      <c r="AS46" s="634"/>
      <c r="AT46" s="634"/>
      <c r="AU46" s="634"/>
      <c r="AV46" s="634"/>
      <c r="AW46" s="634"/>
      <c r="AX46" s="634"/>
      <c r="AY46" s="634"/>
      <c r="AZ46" s="634"/>
      <c r="BA46" s="634"/>
      <c r="BB46" s="634"/>
      <c r="BC46" s="634"/>
      <c r="BD46" s="634"/>
      <c r="BE46" s="634"/>
      <c r="BF46" s="634"/>
      <c r="BG46" s="634"/>
      <c r="BH46" s="634"/>
      <c r="BI46" s="634"/>
      <c r="BJ46" s="634"/>
      <c r="BK46" s="634"/>
      <c r="BL46" s="634"/>
      <c r="BM46" s="634"/>
      <c r="BN46" s="634"/>
      <c r="BO46" s="634"/>
      <c r="BP46" s="634"/>
      <c r="BQ46" s="634"/>
      <c r="BR46" s="634"/>
      <c r="BS46" s="634"/>
      <c r="BT46" s="634"/>
      <c r="BU46" s="634"/>
      <c r="BV46" s="634"/>
      <c r="BW46" s="634"/>
      <c r="BX46" s="634"/>
      <c r="BY46" s="634"/>
      <c r="BZ46" s="634"/>
      <c r="CA46" s="634"/>
      <c r="CB46" s="634"/>
      <c r="CC46" s="634"/>
      <c r="CD46" s="634"/>
      <c r="CE46" s="634"/>
      <c r="CF46" s="634"/>
      <c r="CG46" s="634"/>
      <c r="CH46" s="634"/>
      <c r="CI46" s="634"/>
      <c r="CJ46" s="634"/>
      <c r="CK46" s="635"/>
    </row>
    <row r="47" spans="1:89" ht="10.5" customHeight="1">
      <c r="A47" s="29" t="s">
        <v>121</v>
      </c>
      <c r="C47" s="29"/>
    </row>
    <row r="48" spans="1:89" ht="10.5" customHeight="1">
      <c r="A48" s="29" t="s">
        <v>122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L48" s="63"/>
      <c r="BM48" s="63"/>
      <c r="BN48" s="63"/>
      <c r="BO48" s="63"/>
      <c r="BP48" s="63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12"/>
      <c r="CG48" s="26"/>
      <c r="CH48" s="26"/>
      <c r="CI48" s="26"/>
      <c r="CJ48" s="26"/>
      <c r="CK48" s="26"/>
    </row>
    <row r="49" spans="1:89" ht="10.5" customHeight="1">
      <c r="A49" s="29" t="s">
        <v>123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12"/>
      <c r="CG49" s="63"/>
      <c r="CH49" s="63"/>
      <c r="CI49" s="63"/>
      <c r="CJ49" s="63"/>
      <c r="CK49" s="63"/>
    </row>
    <row r="50" spans="1:89" ht="10.5" customHeight="1">
      <c r="A50" s="29" t="s">
        <v>124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41" t="s">
        <v>125</v>
      </c>
      <c r="BY50" s="642"/>
      <c r="BZ50" s="642"/>
      <c r="CA50" s="642"/>
      <c r="CB50" s="642"/>
      <c r="CC50" s="643"/>
      <c r="CD50" s="647"/>
      <c r="CE50" s="648"/>
      <c r="CF50" s="648"/>
      <c r="CG50" s="648"/>
      <c r="CH50" s="648"/>
      <c r="CI50" s="648"/>
      <c r="CJ50" s="648"/>
      <c r="CK50" s="649"/>
    </row>
    <row r="51" spans="1:89" ht="10.5" customHeight="1">
      <c r="A51" s="29" t="s">
        <v>126</v>
      </c>
      <c r="B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44"/>
      <c r="BY51" s="645"/>
      <c r="BZ51" s="645"/>
      <c r="CA51" s="645"/>
      <c r="CB51" s="645"/>
      <c r="CC51" s="646"/>
      <c r="CD51" s="650"/>
      <c r="CE51" s="651"/>
      <c r="CF51" s="651"/>
      <c r="CG51" s="651"/>
      <c r="CH51" s="651"/>
      <c r="CI51" s="651"/>
      <c r="CJ51" s="651"/>
      <c r="CK51" s="652"/>
    </row>
    <row r="52" spans="1:89">
      <c r="C52" s="29"/>
    </row>
  </sheetData>
  <mergeCells count="352">
    <mergeCell ref="BX50:CC51"/>
    <mergeCell ref="CD50:CK51"/>
    <mergeCell ref="AA37:AB37"/>
    <mergeCell ref="AC37:AD37"/>
    <mergeCell ref="AE37:AF37"/>
    <mergeCell ref="AG37:AH37"/>
    <mergeCell ref="AI37:AJ37"/>
    <mergeCell ref="AK37:AL37"/>
    <mergeCell ref="A36:E37"/>
    <mergeCell ref="F36:M37"/>
    <mergeCell ref="N36:P37"/>
    <mergeCell ref="Q36:AN36"/>
    <mergeCell ref="AO36:CK37"/>
    <mergeCell ref="Q37:R37"/>
    <mergeCell ref="S37:T37"/>
    <mergeCell ref="U37:V37"/>
    <mergeCell ref="W37:X37"/>
    <mergeCell ref="Y37:Z37"/>
    <mergeCell ref="BA33:BH33"/>
    <mergeCell ref="C33:D33"/>
    <mergeCell ref="E33:G33"/>
    <mergeCell ref="H33:L33"/>
    <mergeCell ref="N33:Q33"/>
    <mergeCell ref="R33:V33"/>
    <mergeCell ref="X33:AE33"/>
    <mergeCell ref="AM37:AN37"/>
    <mergeCell ref="AO38:CK46"/>
    <mergeCell ref="A39:E40"/>
    <mergeCell ref="F39:M40"/>
    <mergeCell ref="A22:B34"/>
    <mergeCell ref="C27:D27"/>
    <mergeCell ref="E27:N27"/>
    <mergeCell ref="P27:S27"/>
    <mergeCell ref="C25:D25"/>
    <mergeCell ref="E25:H25"/>
    <mergeCell ref="I25:J25"/>
    <mergeCell ref="K25:L25"/>
    <mergeCell ref="P25:S25"/>
    <mergeCell ref="T25:W25"/>
    <mergeCell ref="X25:AE25"/>
    <mergeCell ref="X30:AE30"/>
    <mergeCell ref="C32:D32"/>
    <mergeCell ref="CD32:CK32"/>
    <mergeCell ref="AF32:AG32"/>
    <mergeCell ref="AH32:AJ32"/>
    <mergeCell ref="AK32:AO32"/>
    <mergeCell ref="AQ32:AT32"/>
    <mergeCell ref="AU32:AY32"/>
    <mergeCell ref="BA32:BH32"/>
    <mergeCell ref="C34:W34"/>
    <mergeCell ref="X34:AE34"/>
    <mergeCell ref="AF34:AZ34"/>
    <mergeCell ref="BA34:BH34"/>
    <mergeCell ref="BI34:CC34"/>
    <mergeCell ref="CD34:CK34"/>
    <mergeCell ref="BI33:BJ33"/>
    <mergeCell ref="BK33:BM33"/>
    <mergeCell ref="BN33:BR33"/>
    <mergeCell ref="BT33:BW33"/>
    <mergeCell ref="BX33:CB33"/>
    <mergeCell ref="CD33:CK33"/>
    <mergeCell ref="AF33:AG33"/>
    <mergeCell ref="AH33:AJ33"/>
    <mergeCell ref="AK33:AO33"/>
    <mergeCell ref="AQ33:AT33"/>
    <mergeCell ref="AU33:AY33"/>
    <mergeCell ref="H32:L32"/>
    <mergeCell ref="N32:Q32"/>
    <mergeCell ref="R32:V32"/>
    <mergeCell ref="X32:AE32"/>
    <mergeCell ref="BA31:BH31"/>
    <mergeCell ref="BI31:BJ31"/>
    <mergeCell ref="BK31:BT31"/>
    <mergeCell ref="BI32:BJ32"/>
    <mergeCell ref="BK32:BM32"/>
    <mergeCell ref="BN32:BR32"/>
    <mergeCell ref="BT32:BW32"/>
    <mergeCell ref="BV31:BY31"/>
    <mergeCell ref="BX32:CB32"/>
    <mergeCell ref="BZ31:CC31"/>
    <mergeCell ref="CD31:CK31"/>
    <mergeCell ref="CD30:CK30"/>
    <mergeCell ref="C31:D31"/>
    <mergeCell ref="E31:N31"/>
    <mergeCell ref="P31:S31"/>
    <mergeCell ref="T31:W31"/>
    <mergeCell ref="X31:AE31"/>
    <mergeCell ref="AF31:AG31"/>
    <mergeCell ref="AH31:AQ31"/>
    <mergeCell ref="AS31:AV31"/>
    <mergeCell ref="AW31:AZ31"/>
    <mergeCell ref="AW30:AZ30"/>
    <mergeCell ref="BA30:BH30"/>
    <mergeCell ref="BI30:BJ30"/>
    <mergeCell ref="BK30:BT30"/>
    <mergeCell ref="BV30:BY30"/>
    <mergeCell ref="BZ30:CC30"/>
    <mergeCell ref="AF30:AG30"/>
    <mergeCell ref="AH30:AQ30"/>
    <mergeCell ref="AS30:AV30"/>
    <mergeCell ref="C30:D30"/>
    <mergeCell ref="E30:N30"/>
    <mergeCell ref="P30:S30"/>
    <mergeCell ref="T30:W30"/>
    <mergeCell ref="AW29:AZ29"/>
    <mergeCell ref="BA29:BH29"/>
    <mergeCell ref="BI29:BJ29"/>
    <mergeCell ref="BK29:BT29"/>
    <mergeCell ref="BV29:BY29"/>
    <mergeCell ref="BV28:BY28"/>
    <mergeCell ref="BZ28:CC28"/>
    <mergeCell ref="CD28:CK28"/>
    <mergeCell ref="AW28:AZ28"/>
    <mergeCell ref="BA28:BH28"/>
    <mergeCell ref="BI28:BJ28"/>
    <mergeCell ref="BK28:BT28"/>
    <mergeCell ref="BZ29:CC29"/>
    <mergeCell ref="CD29:CK29"/>
    <mergeCell ref="C29:D29"/>
    <mergeCell ref="E29:N29"/>
    <mergeCell ref="P29:S29"/>
    <mergeCell ref="T29:W29"/>
    <mergeCell ref="X29:AE29"/>
    <mergeCell ref="AF29:AG29"/>
    <mergeCell ref="AH29:AQ29"/>
    <mergeCell ref="AH28:AQ28"/>
    <mergeCell ref="AS28:AV28"/>
    <mergeCell ref="C28:D28"/>
    <mergeCell ref="E28:N28"/>
    <mergeCell ref="P28:S28"/>
    <mergeCell ref="T28:W28"/>
    <mergeCell ref="X28:AE28"/>
    <mergeCell ref="AF28:AG28"/>
    <mergeCell ref="AS29:AV29"/>
    <mergeCell ref="BA27:BH27"/>
    <mergeCell ref="BI27:BJ27"/>
    <mergeCell ref="BK27:BT27"/>
    <mergeCell ref="BV27:BY27"/>
    <mergeCell ref="BZ27:CC27"/>
    <mergeCell ref="CD27:CK27"/>
    <mergeCell ref="T27:W27"/>
    <mergeCell ref="X27:AE27"/>
    <mergeCell ref="AF27:AG27"/>
    <mergeCell ref="AH27:AQ27"/>
    <mergeCell ref="AS27:AV27"/>
    <mergeCell ref="AW27:AZ27"/>
    <mergeCell ref="BQ26:BR26"/>
    <mergeCell ref="BV26:BY26"/>
    <mergeCell ref="BZ26:CC26"/>
    <mergeCell ref="CD26:CK26"/>
    <mergeCell ref="AL26:AM26"/>
    <mergeCell ref="AN26:AO26"/>
    <mergeCell ref="AS26:AV26"/>
    <mergeCell ref="AW26:AZ26"/>
    <mergeCell ref="BA26:BH26"/>
    <mergeCell ref="BI26:BJ26"/>
    <mergeCell ref="CD25:CK25"/>
    <mergeCell ref="C26:D26"/>
    <mergeCell ref="E26:H26"/>
    <mergeCell ref="I26:J26"/>
    <mergeCell ref="K26:L26"/>
    <mergeCell ref="P26:S26"/>
    <mergeCell ref="T26:W26"/>
    <mergeCell ref="X26:AE26"/>
    <mergeCell ref="AF26:AG26"/>
    <mergeCell ref="AH26:AK26"/>
    <mergeCell ref="BI25:BJ25"/>
    <mergeCell ref="BK25:BN25"/>
    <mergeCell ref="BO25:BP25"/>
    <mergeCell ref="BQ25:BR25"/>
    <mergeCell ref="BV25:BY25"/>
    <mergeCell ref="BZ25:CC25"/>
    <mergeCell ref="AH25:AK25"/>
    <mergeCell ref="AL25:AM25"/>
    <mergeCell ref="AN25:AO25"/>
    <mergeCell ref="AS25:AV25"/>
    <mergeCell ref="AW25:AZ25"/>
    <mergeCell ref="BA25:BH25"/>
    <mergeCell ref="BK26:BN26"/>
    <mergeCell ref="BO26:BP26"/>
    <mergeCell ref="AF25:AG25"/>
    <mergeCell ref="BA24:BH24"/>
    <mergeCell ref="BI24:BJ24"/>
    <mergeCell ref="BK24:BN24"/>
    <mergeCell ref="BO24:BP24"/>
    <mergeCell ref="BQ24:BR24"/>
    <mergeCell ref="BV24:BY24"/>
    <mergeCell ref="AF24:AG24"/>
    <mergeCell ref="AH24:AK24"/>
    <mergeCell ref="AL24:AM24"/>
    <mergeCell ref="AN24:AO24"/>
    <mergeCell ref="AS24:AV24"/>
    <mergeCell ref="AW24:AZ24"/>
    <mergeCell ref="BK22:BU22"/>
    <mergeCell ref="BV22:BY22"/>
    <mergeCell ref="BZ22:CC22"/>
    <mergeCell ref="CD22:CK22"/>
    <mergeCell ref="C24:D24"/>
    <mergeCell ref="E24:H24"/>
    <mergeCell ref="I24:J24"/>
    <mergeCell ref="K24:L24"/>
    <mergeCell ref="P24:S24"/>
    <mergeCell ref="T24:W24"/>
    <mergeCell ref="AF22:AG22"/>
    <mergeCell ref="AH22:AR22"/>
    <mergeCell ref="AS22:AV22"/>
    <mergeCell ref="AW22:AZ22"/>
    <mergeCell ref="BA22:BH22"/>
    <mergeCell ref="BI22:BJ22"/>
    <mergeCell ref="BZ24:CC24"/>
    <mergeCell ref="CD24:CK24"/>
    <mergeCell ref="C22:D22"/>
    <mergeCell ref="E22:O22"/>
    <mergeCell ref="P22:S22"/>
    <mergeCell ref="T22:W22"/>
    <mergeCell ref="X22:AE22"/>
    <mergeCell ref="X24:AE24"/>
    <mergeCell ref="E32:G32"/>
    <mergeCell ref="BA20:BH20"/>
    <mergeCell ref="BI20:CC20"/>
    <mergeCell ref="CD20:CK20"/>
    <mergeCell ref="A21:W21"/>
    <mergeCell ref="X21:AE21"/>
    <mergeCell ref="AF21:AZ21"/>
    <mergeCell ref="BA21:BH21"/>
    <mergeCell ref="BI21:CC21"/>
    <mergeCell ref="CD21:CK21"/>
    <mergeCell ref="A16:B20"/>
    <mergeCell ref="T16:W16"/>
    <mergeCell ref="X16:AE16"/>
    <mergeCell ref="AF16:AR16"/>
    <mergeCell ref="C20:W20"/>
    <mergeCell ref="X20:AE20"/>
    <mergeCell ref="AF20:AZ20"/>
    <mergeCell ref="BV18:BY18"/>
    <mergeCell ref="BZ18:CC18"/>
    <mergeCell ref="CD18:CK18"/>
    <mergeCell ref="C19:D19"/>
    <mergeCell ref="AF19:AG19"/>
    <mergeCell ref="BI19:BJ19"/>
    <mergeCell ref="CD16:CK16"/>
    <mergeCell ref="C18:O18"/>
    <mergeCell ref="P18:S18"/>
    <mergeCell ref="T18:W18"/>
    <mergeCell ref="X18:AE18"/>
    <mergeCell ref="AF18:AR18"/>
    <mergeCell ref="AS18:AV18"/>
    <mergeCell ref="AW18:AZ18"/>
    <mergeCell ref="BA18:BH18"/>
    <mergeCell ref="BI18:BU18"/>
    <mergeCell ref="AS16:AV16"/>
    <mergeCell ref="AW16:AZ16"/>
    <mergeCell ref="BA16:BH16"/>
    <mergeCell ref="BI16:BU16"/>
    <mergeCell ref="BV16:BY16"/>
    <mergeCell ref="BZ16:CC16"/>
    <mergeCell ref="C16:O16"/>
    <mergeCell ref="P16:S16"/>
    <mergeCell ref="BZ13:CC13"/>
    <mergeCell ref="CD13:CK13"/>
    <mergeCell ref="C15:W15"/>
    <mergeCell ref="X15:AE15"/>
    <mergeCell ref="AF15:AZ15"/>
    <mergeCell ref="BA15:BH15"/>
    <mergeCell ref="BI15:CC15"/>
    <mergeCell ref="CD15:CK15"/>
    <mergeCell ref="AP13:AR13"/>
    <mergeCell ref="AW13:AZ13"/>
    <mergeCell ref="BA13:BH13"/>
    <mergeCell ref="BM13:BO13"/>
    <mergeCell ref="BQ13:BR13"/>
    <mergeCell ref="BS13:BU13"/>
    <mergeCell ref="BQ11:BR11"/>
    <mergeCell ref="BS11:BU11"/>
    <mergeCell ref="G13:I13"/>
    <mergeCell ref="K13:L13"/>
    <mergeCell ref="M13:O13"/>
    <mergeCell ref="T13:W13"/>
    <mergeCell ref="X13:AE13"/>
    <mergeCell ref="AJ13:AL13"/>
    <mergeCell ref="AN13:AO13"/>
    <mergeCell ref="BS10:BU10"/>
    <mergeCell ref="BZ10:CC10"/>
    <mergeCell ref="CD10:CK10"/>
    <mergeCell ref="AF10:AG10"/>
    <mergeCell ref="AH10:AL10"/>
    <mergeCell ref="AN10:AO10"/>
    <mergeCell ref="AP10:AR10"/>
    <mergeCell ref="AW10:AZ10"/>
    <mergeCell ref="BA10:BH10"/>
    <mergeCell ref="BI10:BJ10"/>
    <mergeCell ref="BK10:BO10"/>
    <mergeCell ref="BQ10:BR10"/>
    <mergeCell ref="A9:B15"/>
    <mergeCell ref="C9:D9"/>
    <mergeCell ref="AF9:AG9"/>
    <mergeCell ref="BI9:BJ9"/>
    <mergeCell ref="C10:D10"/>
    <mergeCell ref="E10:I10"/>
    <mergeCell ref="K10:L10"/>
    <mergeCell ref="M10:O10"/>
    <mergeCell ref="T10:W10"/>
    <mergeCell ref="X10:AE10"/>
    <mergeCell ref="C11:D11"/>
    <mergeCell ref="K11:L11"/>
    <mergeCell ref="M11:O11"/>
    <mergeCell ref="AF11:AG11"/>
    <mergeCell ref="AN11:AO11"/>
    <mergeCell ref="AP11:AR11"/>
    <mergeCell ref="BI11:BJ11"/>
    <mergeCell ref="AW8:AZ8"/>
    <mergeCell ref="BA8:BH8"/>
    <mergeCell ref="BI8:BJ8"/>
    <mergeCell ref="BK8:BY8"/>
    <mergeCell ref="BZ8:CC8"/>
    <mergeCell ref="CD8:CK8"/>
    <mergeCell ref="C8:D8"/>
    <mergeCell ref="E8:S8"/>
    <mergeCell ref="T8:W8"/>
    <mergeCell ref="X8:AE8"/>
    <mergeCell ref="AF8:AG8"/>
    <mergeCell ref="AH8:AV8"/>
    <mergeCell ref="C7:AE7"/>
    <mergeCell ref="AF7:BH7"/>
    <mergeCell ref="BI7:CK7"/>
    <mergeCell ref="Z5:AB5"/>
    <mergeCell ref="AC5:AE5"/>
    <mergeCell ref="AH5:AI5"/>
    <mergeCell ref="AJ5:AK5"/>
    <mergeCell ref="AL5:AW5"/>
    <mergeCell ref="AX5:AZ5"/>
    <mergeCell ref="BZ1:CC1"/>
    <mergeCell ref="CD1:CK1"/>
    <mergeCell ref="BH3:BK3"/>
    <mergeCell ref="BL3:CK3"/>
    <mergeCell ref="A5:D5"/>
    <mergeCell ref="E5:K5"/>
    <mergeCell ref="N5:P5"/>
    <mergeCell ref="Q5:S5"/>
    <mergeCell ref="T5:V5"/>
    <mergeCell ref="W5:Y5"/>
    <mergeCell ref="AN1:AP1"/>
    <mergeCell ref="AQ1:AY1"/>
    <mergeCell ref="BB1:BJ1"/>
    <mergeCell ref="BK1:BM1"/>
    <mergeCell ref="BN1:BR1"/>
    <mergeCell ref="BS1:BY1"/>
    <mergeCell ref="BA5:BC5"/>
    <mergeCell ref="BD5:BO5"/>
    <mergeCell ref="BP5:BR5"/>
    <mergeCell ref="BS5:BT5"/>
    <mergeCell ref="BU5:CK5"/>
  </mergeCells>
  <phoneticPr fontId="2"/>
  <dataValidations count="4">
    <dataValidation type="list" allowBlank="1" showInputMessage="1" showErrorMessage="1" sqref="AJ13:AL13 KF13:KH13 UB13:UD13 ADX13:ADZ13 ANT13:ANV13 AXP13:AXR13 BHL13:BHN13 BRH13:BRJ13 CBD13:CBF13 CKZ13:CLB13 CUV13:CUX13 DER13:DET13 DON13:DOP13 DYJ13:DYL13 EIF13:EIH13 ESB13:ESD13 FBX13:FBZ13 FLT13:FLV13 FVP13:FVR13 GFL13:GFN13 GPH13:GPJ13 GZD13:GZF13 HIZ13:HJB13 HSV13:HSX13 ICR13:ICT13 IMN13:IMP13 IWJ13:IWL13 JGF13:JGH13 JQB13:JQD13 JZX13:JZZ13 KJT13:KJV13 KTP13:KTR13 LDL13:LDN13 LNH13:LNJ13 LXD13:LXF13 MGZ13:MHB13 MQV13:MQX13 NAR13:NAT13 NKN13:NKP13 NUJ13:NUL13 OEF13:OEH13 OOB13:OOD13 OXX13:OXZ13 PHT13:PHV13 PRP13:PRR13 QBL13:QBN13 QLH13:QLJ13 QVD13:QVF13 REZ13:RFB13 ROV13:ROX13 RYR13:RYT13 SIN13:SIP13 SSJ13:SSL13 TCF13:TCH13 TMB13:TMD13 TVX13:TVZ13 UFT13:UFV13 UPP13:UPR13 UZL13:UZN13 VJH13:VJJ13 VTD13:VTF13 WCZ13:WDB13 WMV13:WMX13 WWR13:WWT13 AJ65549:AL65549 KF65549:KH65549 UB65549:UD65549 ADX65549:ADZ65549 ANT65549:ANV65549 AXP65549:AXR65549 BHL65549:BHN65549 BRH65549:BRJ65549 CBD65549:CBF65549 CKZ65549:CLB65549 CUV65549:CUX65549 DER65549:DET65549 DON65549:DOP65549 DYJ65549:DYL65549 EIF65549:EIH65549 ESB65549:ESD65549 FBX65549:FBZ65549 FLT65549:FLV65549 FVP65549:FVR65549 GFL65549:GFN65549 GPH65549:GPJ65549 GZD65549:GZF65549 HIZ65549:HJB65549 HSV65549:HSX65549 ICR65549:ICT65549 IMN65549:IMP65549 IWJ65549:IWL65549 JGF65549:JGH65549 JQB65549:JQD65549 JZX65549:JZZ65549 KJT65549:KJV65549 KTP65549:KTR65549 LDL65549:LDN65549 LNH65549:LNJ65549 LXD65549:LXF65549 MGZ65549:MHB65549 MQV65549:MQX65549 NAR65549:NAT65549 NKN65549:NKP65549 NUJ65549:NUL65549 OEF65549:OEH65549 OOB65549:OOD65549 OXX65549:OXZ65549 PHT65549:PHV65549 PRP65549:PRR65549 QBL65549:QBN65549 QLH65549:QLJ65549 QVD65549:QVF65549 REZ65549:RFB65549 ROV65549:ROX65549 RYR65549:RYT65549 SIN65549:SIP65549 SSJ65549:SSL65549 TCF65549:TCH65549 TMB65549:TMD65549 TVX65549:TVZ65549 UFT65549:UFV65549 UPP65549:UPR65549 UZL65549:UZN65549 VJH65549:VJJ65549 VTD65549:VTF65549 WCZ65549:WDB65549 WMV65549:WMX65549 WWR65549:WWT65549 AJ131085:AL131085 KF131085:KH131085 UB131085:UD131085 ADX131085:ADZ131085 ANT131085:ANV131085 AXP131085:AXR131085 BHL131085:BHN131085 BRH131085:BRJ131085 CBD131085:CBF131085 CKZ131085:CLB131085 CUV131085:CUX131085 DER131085:DET131085 DON131085:DOP131085 DYJ131085:DYL131085 EIF131085:EIH131085 ESB131085:ESD131085 FBX131085:FBZ131085 FLT131085:FLV131085 FVP131085:FVR131085 GFL131085:GFN131085 GPH131085:GPJ131085 GZD131085:GZF131085 HIZ131085:HJB131085 HSV131085:HSX131085 ICR131085:ICT131085 IMN131085:IMP131085 IWJ131085:IWL131085 JGF131085:JGH131085 JQB131085:JQD131085 JZX131085:JZZ131085 KJT131085:KJV131085 KTP131085:KTR131085 LDL131085:LDN131085 LNH131085:LNJ131085 LXD131085:LXF131085 MGZ131085:MHB131085 MQV131085:MQX131085 NAR131085:NAT131085 NKN131085:NKP131085 NUJ131085:NUL131085 OEF131085:OEH131085 OOB131085:OOD131085 OXX131085:OXZ131085 PHT131085:PHV131085 PRP131085:PRR131085 QBL131085:QBN131085 QLH131085:QLJ131085 QVD131085:QVF131085 REZ131085:RFB131085 ROV131085:ROX131085 RYR131085:RYT131085 SIN131085:SIP131085 SSJ131085:SSL131085 TCF131085:TCH131085 TMB131085:TMD131085 TVX131085:TVZ131085 UFT131085:UFV131085 UPP131085:UPR131085 UZL131085:UZN131085 VJH131085:VJJ131085 VTD131085:VTF131085 WCZ131085:WDB131085 WMV131085:WMX131085 WWR131085:WWT131085 AJ196621:AL196621 KF196621:KH196621 UB196621:UD196621 ADX196621:ADZ196621 ANT196621:ANV196621 AXP196621:AXR196621 BHL196621:BHN196621 BRH196621:BRJ196621 CBD196621:CBF196621 CKZ196621:CLB196621 CUV196621:CUX196621 DER196621:DET196621 DON196621:DOP196621 DYJ196621:DYL196621 EIF196621:EIH196621 ESB196621:ESD196621 FBX196621:FBZ196621 FLT196621:FLV196621 FVP196621:FVR196621 GFL196621:GFN196621 GPH196621:GPJ196621 GZD196621:GZF196621 HIZ196621:HJB196621 HSV196621:HSX196621 ICR196621:ICT196621 IMN196621:IMP196621 IWJ196621:IWL196621 JGF196621:JGH196621 JQB196621:JQD196621 JZX196621:JZZ196621 KJT196621:KJV196621 KTP196621:KTR196621 LDL196621:LDN196621 LNH196621:LNJ196621 LXD196621:LXF196621 MGZ196621:MHB196621 MQV196621:MQX196621 NAR196621:NAT196621 NKN196621:NKP196621 NUJ196621:NUL196621 OEF196621:OEH196621 OOB196621:OOD196621 OXX196621:OXZ196621 PHT196621:PHV196621 PRP196621:PRR196621 QBL196621:QBN196621 QLH196621:QLJ196621 QVD196621:QVF196621 REZ196621:RFB196621 ROV196621:ROX196621 RYR196621:RYT196621 SIN196621:SIP196621 SSJ196621:SSL196621 TCF196621:TCH196621 TMB196621:TMD196621 TVX196621:TVZ196621 UFT196621:UFV196621 UPP196621:UPR196621 UZL196621:UZN196621 VJH196621:VJJ196621 VTD196621:VTF196621 WCZ196621:WDB196621 WMV196621:WMX196621 WWR196621:WWT196621 AJ262157:AL262157 KF262157:KH262157 UB262157:UD262157 ADX262157:ADZ262157 ANT262157:ANV262157 AXP262157:AXR262157 BHL262157:BHN262157 BRH262157:BRJ262157 CBD262157:CBF262157 CKZ262157:CLB262157 CUV262157:CUX262157 DER262157:DET262157 DON262157:DOP262157 DYJ262157:DYL262157 EIF262157:EIH262157 ESB262157:ESD262157 FBX262157:FBZ262157 FLT262157:FLV262157 FVP262157:FVR262157 GFL262157:GFN262157 GPH262157:GPJ262157 GZD262157:GZF262157 HIZ262157:HJB262157 HSV262157:HSX262157 ICR262157:ICT262157 IMN262157:IMP262157 IWJ262157:IWL262157 JGF262157:JGH262157 JQB262157:JQD262157 JZX262157:JZZ262157 KJT262157:KJV262157 KTP262157:KTR262157 LDL262157:LDN262157 LNH262157:LNJ262157 LXD262157:LXF262157 MGZ262157:MHB262157 MQV262157:MQX262157 NAR262157:NAT262157 NKN262157:NKP262157 NUJ262157:NUL262157 OEF262157:OEH262157 OOB262157:OOD262157 OXX262157:OXZ262157 PHT262157:PHV262157 PRP262157:PRR262157 QBL262157:QBN262157 QLH262157:QLJ262157 QVD262157:QVF262157 REZ262157:RFB262157 ROV262157:ROX262157 RYR262157:RYT262157 SIN262157:SIP262157 SSJ262157:SSL262157 TCF262157:TCH262157 TMB262157:TMD262157 TVX262157:TVZ262157 UFT262157:UFV262157 UPP262157:UPR262157 UZL262157:UZN262157 VJH262157:VJJ262157 VTD262157:VTF262157 WCZ262157:WDB262157 WMV262157:WMX262157 WWR262157:WWT262157 AJ327693:AL327693 KF327693:KH327693 UB327693:UD327693 ADX327693:ADZ327693 ANT327693:ANV327693 AXP327693:AXR327693 BHL327693:BHN327693 BRH327693:BRJ327693 CBD327693:CBF327693 CKZ327693:CLB327693 CUV327693:CUX327693 DER327693:DET327693 DON327693:DOP327693 DYJ327693:DYL327693 EIF327693:EIH327693 ESB327693:ESD327693 FBX327693:FBZ327693 FLT327693:FLV327693 FVP327693:FVR327693 GFL327693:GFN327693 GPH327693:GPJ327693 GZD327693:GZF327693 HIZ327693:HJB327693 HSV327693:HSX327693 ICR327693:ICT327693 IMN327693:IMP327693 IWJ327693:IWL327693 JGF327693:JGH327693 JQB327693:JQD327693 JZX327693:JZZ327693 KJT327693:KJV327693 KTP327693:KTR327693 LDL327693:LDN327693 LNH327693:LNJ327693 LXD327693:LXF327693 MGZ327693:MHB327693 MQV327693:MQX327693 NAR327693:NAT327693 NKN327693:NKP327693 NUJ327693:NUL327693 OEF327693:OEH327693 OOB327693:OOD327693 OXX327693:OXZ327693 PHT327693:PHV327693 PRP327693:PRR327693 QBL327693:QBN327693 QLH327693:QLJ327693 QVD327693:QVF327693 REZ327693:RFB327693 ROV327693:ROX327693 RYR327693:RYT327693 SIN327693:SIP327693 SSJ327693:SSL327693 TCF327693:TCH327693 TMB327693:TMD327693 TVX327693:TVZ327693 UFT327693:UFV327693 UPP327693:UPR327693 UZL327693:UZN327693 VJH327693:VJJ327693 VTD327693:VTF327693 WCZ327693:WDB327693 WMV327693:WMX327693 WWR327693:WWT327693 AJ393229:AL393229 KF393229:KH393229 UB393229:UD393229 ADX393229:ADZ393229 ANT393229:ANV393229 AXP393229:AXR393229 BHL393229:BHN393229 BRH393229:BRJ393229 CBD393229:CBF393229 CKZ393229:CLB393229 CUV393229:CUX393229 DER393229:DET393229 DON393229:DOP393229 DYJ393229:DYL393229 EIF393229:EIH393229 ESB393229:ESD393229 FBX393229:FBZ393229 FLT393229:FLV393229 FVP393229:FVR393229 GFL393229:GFN393229 GPH393229:GPJ393229 GZD393229:GZF393229 HIZ393229:HJB393229 HSV393229:HSX393229 ICR393229:ICT393229 IMN393229:IMP393229 IWJ393229:IWL393229 JGF393229:JGH393229 JQB393229:JQD393229 JZX393229:JZZ393229 KJT393229:KJV393229 KTP393229:KTR393229 LDL393229:LDN393229 LNH393229:LNJ393229 LXD393229:LXF393229 MGZ393229:MHB393229 MQV393229:MQX393229 NAR393229:NAT393229 NKN393229:NKP393229 NUJ393229:NUL393229 OEF393229:OEH393229 OOB393229:OOD393229 OXX393229:OXZ393229 PHT393229:PHV393229 PRP393229:PRR393229 QBL393229:QBN393229 QLH393229:QLJ393229 QVD393229:QVF393229 REZ393229:RFB393229 ROV393229:ROX393229 RYR393229:RYT393229 SIN393229:SIP393229 SSJ393229:SSL393229 TCF393229:TCH393229 TMB393229:TMD393229 TVX393229:TVZ393229 UFT393229:UFV393229 UPP393229:UPR393229 UZL393229:UZN393229 VJH393229:VJJ393229 VTD393229:VTF393229 WCZ393229:WDB393229 WMV393229:WMX393229 WWR393229:WWT393229 AJ458765:AL458765 KF458765:KH458765 UB458765:UD458765 ADX458765:ADZ458765 ANT458765:ANV458765 AXP458765:AXR458765 BHL458765:BHN458765 BRH458765:BRJ458765 CBD458765:CBF458765 CKZ458765:CLB458765 CUV458765:CUX458765 DER458765:DET458765 DON458765:DOP458765 DYJ458765:DYL458765 EIF458765:EIH458765 ESB458765:ESD458765 FBX458765:FBZ458765 FLT458765:FLV458765 FVP458765:FVR458765 GFL458765:GFN458765 GPH458765:GPJ458765 GZD458765:GZF458765 HIZ458765:HJB458765 HSV458765:HSX458765 ICR458765:ICT458765 IMN458765:IMP458765 IWJ458765:IWL458765 JGF458765:JGH458765 JQB458765:JQD458765 JZX458765:JZZ458765 KJT458765:KJV458765 KTP458765:KTR458765 LDL458765:LDN458765 LNH458765:LNJ458765 LXD458765:LXF458765 MGZ458765:MHB458765 MQV458765:MQX458765 NAR458765:NAT458765 NKN458765:NKP458765 NUJ458765:NUL458765 OEF458765:OEH458765 OOB458765:OOD458765 OXX458765:OXZ458765 PHT458765:PHV458765 PRP458765:PRR458765 QBL458765:QBN458765 QLH458765:QLJ458765 QVD458765:QVF458765 REZ458765:RFB458765 ROV458765:ROX458765 RYR458765:RYT458765 SIN458765:SIP458765 SSJ458765:SSL458765 TCF458765:TCH458765 TMB458765:TMD458765 TVX458765:TVZ458765 UFT458765:UFV458765 UPP458765:UPR458765 UZL458765:UZN458765 VJH458765:VJJ458765 VTD458765:VTF458765 WCZ458765:WDB458765 WMV458765:WMX458765 WWR458765:WWT458765 AJ524301:AL524301 KF524301:KH524301 UB524301:UD524301 ADX524301:ADZ524301 ANT524301:ANV524301 AXP524301:AXR524301 BHL524301:BHN524301 BRH524301:BRJ524301 CBD524301:CBF524301 CKZ524301:CLB524301 CUV524301:CUX524301 DER524301:DET524301 DON524301:DOP524301 DYJ524301:DYL524301 EIF524301:EIH524301 ESB524301:ESD524301 FBX524301:FBZ524301 FLT524301:FLV524301 FVP524301:FVR524301 GFL524301:GFN524301 GPH524301:GPJ524301 GZD524301:GZF524301 HIZ524301:HJB524301 HSV524301:HSX524301 ICR524301:ICT524301 IMN524301:IMP524301 IWJ524301:IWL524301 JGF524301:JGH524301 JQB524301:JQD524301 JZX524301:JZZ524301 KJT524301:KJV524301 KTP524301:KTR524301 LDL524301:LDN524301 LNH524301:LNJ524301 LXD524301:LXF524301 MGZ524301:MHB524301 MQV524301:MQX524301 NAR524301:NAT524301 NKN524301:NKP524301 NUJ524301:NUL524301 OEF524301:OEH524301 OOB524301:OOD524301 OXX524301:OXZ524301 PHT524301:PHV524301 PRP524301:PRR524301 QBL524301:QBN524301 QLH524301:QLJ524301 QVD524301:QVF524301 REZ524301:RFB524301 ROV524301:ROX524301 RYR524301:RYT524301 SIN524301:SIP524301 SSJ524301:SSL524301 TCF524301:TCH524301 TMB524301:TMD524301 TVX524301:TVZ524301 UFT524301:UFV524301 UPP524301:UPR524301 UZL524301:UZN524301 VJH524301:VJJ524301 VTD524301:VTF524301 WCZ524301:WDB524301 WMV524301:WMX524301 WWR524301:WWT524301 AJ589837:AL589837 KF589837:KH589837 UB589837:UD589837 ADX589837:ADZ589837 ANT589837:ANV589837 AXP589837:AXR589837 BHL589837:BHN589837 BRH589837:BRJ589837 CBD589837:CBF589837 CKZ589837:CLB589837 CUV589837:CUX589837 DER589837:DET589837 DON589837:DOP589837 DYJ589837:DYL589837 EIF589837:EIH589837 ESB589837:ESD589837 FBX589837:FBZ589837 FLT589837:FLV589837 FVP589837:FVR589837 GFL589837:GFN589837 GPH589837:GPJ589837 GZD589837:GZF589837 HIZ589837:HJB589837 HSV589837:HSX589837 ICR589837:ICT589837 IMN589837:IMP589837 IWJ589837:IWL589837 JGF589837:JGH589837 JQB589837:JQD589837 JZX589837:JZZ589837 KJT589837:KJV589837 KTP589837:KTR589837 LDL589837:LDN589837 LNH589837:LNJ589837 LXD589837:LXF589837 MGZ589837:MHB589837 MQV589837:MQX589837 NAR589837:NAT589837 NKN589837:NKP589837 NUJ589837:NUL589837 OEF589837:OEH589837 OOB589837:OOD589837 OXX589837:OXZ589837 PHT589837:PHV589837 PRP589837:PRR589837 QBL589837:QBN589837 QLH589837:QLJ589837 QVD589837:QVF589837 REZ589837:RFB589837 ROV589837:ROX589837 RYR589837:RYT589837 SIN589837:SIP589837 SSJ589837:SSL589837 TCF589837:TCH589837 TMB589837:TMD589837 TVX589837:TVZ589837 UFT589837:UFV589837 UPP589837:UPR589837 UZL589837:UZN589837 VJH589837:VJJ589837 VTD589837:VTF589837 WCZ589837:WDB589837 WMV589837:WMX589837 WWR589837:WWT589837 AJ655373:AL655373 KF655373:KH655373 UB655373:UD655373 ADX655373:ADZ655373 ANT655373:ANV655373 AXP655373:AXR655373 BHL655373:BHN655373 BRH655373:BRJ655373 CBD655373:CBF655373 CKZ655373:CLB655373 CUV655373:CUX655373 DER655373:DET655373 DON655373:DOP655373 DYJ655373:DYL655373 EIF655373:EIH655373 ESB655373:ESD655373 FBX655373:FBZ655373 FLT655373:FLV655373 FVP655373:FVR655373 GFL655373:GFN655373 GPH655373:GPJ655373 GZD655373:GZF655373 HIZ655373:HJB655373 HSV655373:HSX655373 ICR655373:ICT655373 IMN655373:IMP655373 IWJ655373:IWL655373 JGF655373:JGH655373 JQB655373:JQD655373 JZX655373:JZZ655373 KJT655373:KJV655373 KTP655373:KTR655373 LDL655373:LDN655373 LNH655373:LNJ655373 LXD655373:LXF655373 MGZ655373:MHB655373 MQV655373:MQX655373 NAR655373:NAT655373 NKN655373:NKP655373 NUJ655373:NUL655373 OEF655373:OEH655373 OOB655373:OOD655373 OXX655373:OXZ655373 PHT655373:PHV655373 PRP655373:PRR655373 QBL655373:QBN655373 QLH655373:QLJ655373 QVD655373:QVF655373 REZ655373:RFB655373 ROV655373:ROX655373 RYR655373:RYT655373 SIN655373:SIP655373 SSJ655373:SSL655373 TCF655373:TCH655373 TMB655373:TMD655373 TVX655373:TVZ655373 UFT655373:UFV655373 UPP655373:UPR655373 UZL655373:UZN655373 VJH655373:VJJ655373 VTD655373:VTF655373 WCZ655373:WDB655373 WMV655373:WMX655373 WWR655373:WWT655373 AJ720909:AL720909 KF720909:KH720909 UB720909:UD720909 ADX720909:ADZ720909 ANT720909:ANV720909 AXP720909:AXR720909 BHL720909:BHN720909 BRH720909:BRJ720909 CBD720909:CBF720909 CKZ720909:CLB720909 CUV720909:CUX720909 DER720909:DET720909 DON720909:DOP720909 DYJ720909:DYL720909 EIF720909:EIH720909 ESB720909:ESD720909 FBX720909:FBZ720909 FLT720909:FLV720909 FVP720909:FVR720909 GFL720909:GFN720909 GPH720909:GPJ720909 GZD720909:GZF720909 HIZ720909:HJB720909 HSV720909:HSX720909 ICR720909:ICT720909 IMN720909:IMP720909 IWJ720909:IWL720909 JGF720909:JGH720909 JQB720909:JQD720909 JZX720909:JZZ720909 KJT720909:KJV720909 KTP720909:KTR720909 LDL720909:LDN720909 LNH720909:LNJ720909 LXD720909:LXF720909 MGZ720909:MHB720909 MQV720909:MQX720909 NAR720909:NAT720909 NKN720909:NKP720909 NUJ720909:NUL720909 OEF720909:OEH720909 OOB720909:OOD720909 OXX720909:OXZ720909 PHT720909:PHV720909 PRP720909:PRR720909 QBL720909:QBN720909 QLH720909:QLJ720909 QVD720909:QVF720909 REZ720909:RFB720909 ROV720909:ROX720909 RYR720909:RYT720909 SIN720909:SIP720909 SSJ720909:SSL720909 TCF720909:TCH720909 TMB720909:TMD720909 TVX720909:TVZ720909 UFT720909:UFV720909 UPP720909:UPR720909 UZL720909:UZN720909 VJH720909:VJJ720909 VTD720909:VTF720909 WCZ720909:WDB720909 WMV720909:WMX720909 WWR720909:WWT720909 AJ786445:AL786445 KF786445:KH786445 UB786445:UD786445 ADX786445:ADZ786445 ANT786445:ANV786445 AXP786445:AXR786445 BHL786445:BHN786445 BRH786445:BRJ786445 CBD786445:CBF786445 CKZ786445:CLB786445 CUV786445:CUX786445 DER786445:DET786445 DON786445:DOP786445 DYJ786445:DYL786445 EIF786445:EIH786445 ESB786445:ESD786445 FBX786445:FBZ786445 FLT786445:FLV786445 FVP786445:FVR786445 GFL786445:GFN786445 GPH786445:GPJ786445 GZD786445:GZF786445 HIZ786445:HJB786445 HSV786445:HSX786445 ICR786445:ICT786445 IMN786445:IMP786445 IWJ786445:IWL786445 JGF786445:JGH786445 JQB786445:JQD786445 JZX786445:JZZ786445 KJT786445:KJV786445 KTP786445:KTR786445 LDL786445:LDN786445 LNH786445:LNJ786445 LXD786445:LXF786445 MGZ786445:MHB786445 MQV786445:MQX786445 NAR786445:NAT786445 NKN786445:NKP786445 NUJ786445:NUL786445 OEF786445:OEH786445 OOB786445:OOD786445 OXX786445:OXZ786445 PHT786445:PHV786445 PRP786445:PRR786445 QBL786445:QBN786445 QLH786445:QLJ786445 QVD786445:QVF786445 REZ786445:RFB786445 ROV786445:ROX786445 RYR786445:RYT786445 SIN786445:SIP786445 SSJ786445:SSL786445 TCF786445:TCH786445 TMB786445:TMD786445 TVX786445:TVZ786445 UFT786445:UFV786445 UPP786445:UPR786445 UZL786445:UZN786445 VJH786445:VJJ786445 VTD786445:VTF786445 WCZ786445:WDB786445 WMV786445:WMX786445 WWR786445:WWT786445 AJ851981:AL851981 KF851981:KH851981 UB851981:UD851981 ADX851981:ADZ851981 ANT851981:ANV851981 AXP851981:AXR851981 BHL851981:BHN851981 BRH851981:BRJ851981 CBD851981:CBF851981 CKZ851981:CLB851981 CUV851981:CUX851981 DER851981:DET851981 DON851981:DOP851981 DYJ851981:DYL851981 EIF851981:EIH851981 ESB851981:ESD851981 FBX851981:FBZ851981 FLT851981:FLV851981 FVP851981:FVR851981 GFL851981:GFN851981 GPH851981:GPJ851981 GZD851981:GZF851981 HIZ851981:HJB851981 HSV851981:HSX851981 ICR851981:ICT851981 IMN851981:IMP851981 IWJ851981:IWL851981 JGF851981:JGH851981 JQB851981:JQD851981 JZX851981:JZZ851981 KJT851981:KJV851981 KTP851981:KTR851981 LDL851981:LDN851981 LNH851981:LNJ851981 LXD851981:LXF851981 MGZ851981:MHB851981 MQV851981:MQX851981 NAR851981:NAT851981 NKN851981:NKP851981 NUJ851981:NUL851981 OEF851981:OEH851981 OOB851981:OOD851981 OXX851981:OXZ851981 PHT851981:PHV851981 PRP851981:PRR851981 QBL851981:QBN851981 QLH851981:QLJ851981 QVD851981:QVF851981 REZ851981:RFB851981 ROV851981:ROX851981 RYR851981:RYT851981 SIN851981:SIP851981 SSJ851981:SSL851981 TCF851981:TCH851981 TMB851981:TMD851981 TVX851981:TVZ851981 UFT851981:UFV851981 UPP851981:UPR851981 UZL851981:UZN851981 VJH851981:VJJ851981 VTD851981:VTF851981 WCZ851981:WDB851981 WMV851981:WMX851981 WWR851981:WWT851981 AJ917517:AL917517 KF917517:KH917517 UB917517:UD917517 ADX917517:ADZ917517 ANT917517:ANV917517 AXP917517:AXR917517 BHL917517:BHN917517 BRH917517:BRJ917517 CBD917517:CBF917517 CKZ917517:CLB917517 CUV917517:CUX917517 DER917517:DET917517 DON917517:DOP917517 DYJ917517:DYL917517 EIF917517:EIH917517 ESB917517:ESD917517 FBX917517:FBZ917517 FLT917517:FLV917517 FVP917517:FVR917517 GFL917517:GFN917517 GPH917517:GPJ917517 GZD917517:GZF917517 HIZ917517:HJB917517 HSV917517:HSX917517 ICR917517:ICT917517 IMN917517:IMP917517 IWJ917517:IWL917517 JGF917517:JGH917517 JQB917517:JQD917517 JZX917517:JZZ917517 KJT917517:KJV917517 KTP917517:KTR917517 LDL917517:LDN917517 LNH917517:LNJ917517 LXD917517:LXF917517 MGZ917517:MHB917517 MQV917517:MQX917517 NAR917517:NAT917517 NKN917517:NKP917517 NUJ917517:NUL917517 OEF917517:OEH917517 OOB917517:OOD917517 OXX917517:OXZ917517 PHT917517:PHV917517 PRP917517:PRR917517 QBL917517:QBN917517 QLH917517:QLJ917517 QVD917517:QVF917517 REZ917517:RFB917517 ROV917517:ROX917517 RYR917517:RYT917517 SIN917517:SIP917517 SSJ917517:SSL917517 TCF917517:TCH917517 TMB917517:TMD917517 TVX917517:TVZ917517 UFT917517:UFV917517 UPP917517:UPR917517 UZL917517:UZN917517 VJH917517:VJJ917517 VTD917517:VTF917517 WCZ917517:WDB917517 WMV917517:WMX917517 WWR917517:WWT917517 AJ983053:AL983053 KF983053:KH983053 UB983053:UD983053 ADX983053:ADZ983053 ANT983053:ANV983053 AXP983053:AXR983053 BHL983053:BHN983053 BRH983053:BRJ983053 CBD983053:CBF983053 CKZ983053:CLB983053 CUV983053:CUX983053 DER983053:DET983053 DON983053:DOP983053 DYJ983053:DYL983053 EIF983053:EIH983053 ESB983053:ESD983053 FBX983053:FBZ983053 FLT983053:FLV983053 FVP983053:FVR983053 GFL983053:GFN983053 GPH983053:GPJ983053 GZD983053:GZF983053 HIZ983053:HJB983053 HSV983053:HSX983053 ICR983053:ICT983053 IMN983053:IMP983053 IWJ983053:IWL983053 JGF983053:JGH983053 JQB983053:JQD983053 JZX983053:JZZ983053 KJT983053:KJV983053 KTP983053:KTR983053 LDL983053:LDN983053 LNH983053:LNJ983053 LXD983053:LXF983053 MGZ983053:MHB983053 MQV983053:MQX983053 NAR983053:NAT983053 NKN983053:NKP983053 NUJ983053:NUL983053 OEF983053:OEH983053 OOB983053:OOD983053 OXX983053:OXZ983053 PHT983053:PHV983053 PRP983053:PRR983053 QBL983053:QBN983053 QLH983053:QLJ983053 QVD983053:QVF983053 REZ983053:RFB983053 ROV983053:ROX983053 RYR983053:RYT983053 SIN983053:SIP983053 SSJ983053:SSL983053 TCF983053:TCH983053 TMB983053:TMD983053 TVX983053:TVZ983053 UFT983053:UFV983053 UPP983053:UPR983053 UZL983053:UZN983053 VJH983053:VJJ983053 VTD983053:VTF983053 WCZ983053:WDB983053 WMV983053:WMX983053 WWR983053:WWT983053">
      <formula1>"6500,4100,2000,70000"</formula1>
    </dataValidation>
    <dataValidation type="list" allowBlank="1" showInputMessage="1" showErrorMessage="1" sqref="A39:E40 IW39:JA40 SS39:SW40 ACO39:ACS40 AMK39:AMO40 AWG39:AWK40 BGC39:BGG40 BPY39:BQC40 BZU39:BZY40 CJQ39:CJU40 CTM39:CTQ40 DDI39:DDM40 DNE39:DNI40 DXA39:DXE40 EGW39:EHA40 EQS39:EQW40 FAO39:FAS40 FKK39:FKO40 FUG39:FUK40 GEC39:GEG40 GNY39:GOC40 GXU39:GXY40 HHQ39:HHU40 HRM39:HRQ40 IBI39:IBM40 ILE39:ILI40 IVA39:IVE40 JEW39:JFA40 JOS39:JOW40 JYO39:JYS40 KIK39:KIO40 KSG39:KSK40 LCC39:LCG40 LLY39:LMC40 LVU39:LVY40 MFQ39:MFU40 MPM39:MPQ40 MZI39:MZM40 NJE39:NJI40 NTA39:NTE40 OCW39:ODA40 OMS39:OMW40 OWO39:OWS40 PGK39:PGO40 PQG39:PQK40 QAC39:QAG40 QJY39:QKC40 QTU39:QTY40 RDQ39:RDU40 RNM39:RNQ40 RXI39:RXM40 SHE39:SHI40 SRA39:SRE40 TAW39:TBA40 TKS39:TKW40 TUO39:TUS40 UEK39:UEO40 UOG39:UOK40 UYC39:UYG40 VHY39:VIC40 VRU39:VRY40 WBQ39:WBU40 WLM39:WLQ40 WVI39:WVM40 A65575:E65576 IW65575:JA65576 SS65575:SW65576 ACO65575:ACS65576 AMK65575:AMO65576 AWG65575:AWK65576 BGC65575:BGG65576 BPY65575:BQC65576 BZU65575:BZY65576 CJQ65575:CJU65576 CTM65575:CTQ65576 DDI65575:DDM65576 DNE65575:DNI65576 DXA65575:DXE65576 EGW65575:EHA65576 EQS65575:EQW65576 FAO65575:FAS65576 FKK65575:FKO65576 FUG65575:FUK65576 GEC65575:GEG65576 GNY65575:GOC65576 GXU65575:GXY65576 HHQ65575:HHU65576 HRM65575:HRQ65576 IBI65575:IBM65576 ILE65575:ILI65576 IVA65575:IVE65576 JEW65575:JFA65576 JOS65575:JOW65576 JYO65575:JYS65576 KIK65575:KIO65576 KSG65575:KSK65576 LCC65575:LCG65576 LLY65575:LMC65576 LVU65575:LVY65576 MFQ65575:MFU65576 MPM65575:MPQ65576 MZI65575:MZM65576 NJE65575:NJI65576 NTA65575:NTE65576 OCW65575:ODA65576 OMS65575:OMW65576 OWO65575:OWS65576 PGK65575:PGO65576 PQG65575:PQK65576 QAC65575:QAG65576 QJY65575:QKC65576 QTU65575:QTY65576 RDQ65575:RDU65576 RNM65575:RNQ65576 RXI65575:RXM65576 SHE65575:SHI65576 SRA65575:SRE65576 TAW65575:TBA65576 TKS65575:TKW65576 TUO65575:TUS65576 UEK65575:UEO65576 UOG65575:UOK65576 UYC65575:UYG65576 VHY65575:VIC65576 VRU65575:VRY65576 WBQ65575:WBU65576 WLM65575:WLQ65576 WVI65575:WVM65576 A131111:E131112 IW131111:JA131112 SS131111:SW131112 ACO131111:ACS131112 AMK131111:AMO131112 AWG131111:AWK131112 BGC131111:BGG131112 BPY131111:BQC131112 BZU131111:BZY131112 CJQ131111:CJU131112 CTM131111:CTQ131112 DDI131111:DDM131112 DNE131111:DNI131112 DXA131111:DXE131112 EGW131111:EHA131112 EQS131111:EQW131112 FAO131111:FAS131112 FKK131111:FKO131112 FUG131111:FUK131112 GEC131111:GEG131112 GNY131111:GOC131112 GXU131111:GXY131112 HHQ131111:HHU131112 HRM131111:HRQ131112 IBI131111:IBM131112 ILE131111:ILI131112 IVA131111:IVE131112 JEW131111:JFA131112 JOS131111:JOW131112 JYO131111:JYS131112 KIK131111:KIO131112 KSG131111:KSK131112 LCC131111:LCG131112 LLY131111:LMC131112 LVU131111:LVY131112 MFQ131111:MFU131112 MPM131111:MPQ131112 MZI131111:MZM131112 NJE131111:NJI131112 NTA131111:NTE131112 OCW131111:ODA131112 OMS131111:OMW131112 OWO131111:OWS131112 PGK131111:PGO131112 PQG131111:PQK131112 QAC131111:QAG131112 QJY131111:QKC131112 QTU131111:QTY131112 RDQ131111:RDU131112 RNM131111:RNQ131112 RXI131111:RXM131112 SHE131111:SHI131112 SRA131111:SRE131112 TAW131111:TBA131112 TKS131111:TKW131112 TUO131111:TUS131112 UEK131111:UEO131112 UOG131111:UOK131112 UYC131111:UYG131112 VHY131111:VIC131112 VRU131111:VRY131112 WBQ131111:WBU131112 WLM131111:WLQ131112 WVI131111:WVM131112 A196647:E196648 IW196647:JA196648 SS196647:SW196648 ACO196647:ACS196648 AMK196647:AMO196648 AWG196647:AWK196648 BGC196647:BGG196648 BPY196647:BQC196648 BZU196647:BZY196648 CJQ196647:CJU196648 CTM196647:CTQ196648 DDI196647:DDM196648 DNE196647:DNI196648 DXA196647:DXE196648 EGW196647:EHA196648 EQS196647:EQW196648 FAO196647:FAS196648 FKK196647:FKO196648 FUG196647:FUK196648 GEC196647:GEG196648 GNY196647:GOC196648 GXU196647:GXY196648 HHQ196647:HHU196648 HRM196647:HRQ196648 IBI196647:IBM196648 ILE196647:ILI196648 IVA196647:IVE196648 JEW196647:JFA196648 JOS196647:JOW196648 JYO196647:JYS196648 KIK196647:KIO196648 KSG196647:KSK196648 LCC196647:LCG196648 LLY196647:LMC196648 LVU196647:LVY196648 MFQ196647:MFU196648 MPM196647:MPQ196648 MZI196647:MZM196648 NJE196647:NJI196648 NTA196647:NTE196648 OCW196647:ODA196648 OMS196647:OMW196648 OWO196647:OWS196648 PGK196647:PGO196648 PQG196647:PQK196648 QAC196647:QAG196648 QJY196647:QKC196648 QTU196647:QTY196648 RDQ196647:RDU196648 RNM196647:RNQ196648 RXI196647:RXM196648 SHE196647:SHI196648 SRA196647:SRE196648 TAW196647:TBA196648 TKS196647:TKW196648 TUO196647:TUS196648 UEK196647:UEO196648 UOG196647:UOK196648 UYC196647:UYG196648 VHY196647:VIC196648 VRU196647:VRY196648 WBQ196647:WBU196648 WLM196647:WLQ196648 WVI196647:WVM196648 A262183:E262184 IW262183:JA262184 SS262183:SW262184 ACO262183:ACS262184 AMK262183:AMO262184 AWG262183:AWK262184 BGC262183:BGG262184 BPY262183:BQC262184 BZU262183:BZY262184 CJQ262183:CJU262184 CTM262183:CTQ262184 DDI262183:DDM262184 DNE262183:DNI262184 DXA262183:DXE262184 EGW262183:EHA262184 EQS262183:EQW262184 FAO262183:FAS262184 FKK262183:FKO262184 FUG262183:FUK262184 GEC262183:GEG262184 GNY262183:GOC262184 GXU262183:GXY262184 HHQ262183:HHU262184 HRM262183:HRQ262184 IBI262183:IBM262184 ILE262183:ILI262184 IVA262183:IVE262184 JEW262183:JFA262184 JOS262183:JOW262184 JYO262183:JYS262184 KIK262183:KIO262184 KSG262183:KSK262184 LCC262183:LCG262184 LLY262183:LMC262184 LVU262183:LVY262184 MFQ262183:MFU262184 MPM262183:MPQ262184 MZI262183:MZM262184 NJE262183:NJI262184 NTA262183:NTE262184 OCW262183:ODA262184 OMS262183:OMW262184 OWO262183:OWS262184 PGK262183:PGO262184 PQG262183:PQK262184 QAC262183:QAG262184 QJY262183:QKC262184 QTU262183:QTY262184 RDQ262183:RDU262184 RNM262183:RNQ262184 RXI262183:RXM262184 SHE262183:SHI262184 SRA262183:SRE262184 TAW262183:TBA262184 TKS262183:TKW262184 TUO262183:TUS262184 UEK262183:UEO262184 UOG262183:UOK262184 UYC262183:UYG262184 VHY262183:VIC262184 VRU262183:VRY262184 WBQ262183:WBU262184 WLM262183:WLQ262184 WVI262183:WVM262184 A327719:E327720 IW327719:JA327720 SS327719:SW327720 ACO327719:ACS327720 AMK327719:AMO327720 AWG327719:AWK327720 BGC327719:BGG327720 BPY327719:BQC327720 BZU327719:BZY327720 CJQ327719:CJU327720 CTM327719:CTQ327720 DDI327719:DDM327720 DNE327719:DNI327720 DXA327719:DXE327720 EGW327719:EHA327720 EQS327719:EQW327720 FAO327719:FAS327720 FKK327719:FKO327720 FUG327719:FUK327720 GEC327719:GEG327720 GNY327719:GOC327720 GXU327719:GXY327720 HHQ327719:HHU327720 HRM327719:HRQ327720 IBI327719:IBM327720 ILE327719:ILI327720 IVA327719:IVE327720 JEW327719:JFA327720 JOS327719:JOW327720 JYO327719:JYS327720 KIK327719:KIO327720 KSG327719:KSK327720 LCC327719:LCG327720 LLY327719:LMC327720 LVU327719:LVY327720 MFQ327719:MFU327720 MPM327719:MPQ327720 MZI327719:MZM327720 NJE327719:NJI327720 NTA327719:NTE327720 OCW327719:ODA327720 OMS327719:OMW327720 OWO327719:OWS327720 PGK327719:PGO327720 PQG327719:PQK327720 QAC327719:QAG327720 QJY327719:QKC327720 QTU327719:QTY327720 RDQ327719:RDU327720 RNM327719:RNQ327720 RXI327719:RXM327720 SHE327719:SHI327720 SRA327719:SRE327720 TAW327719:TBA327720 TKS327719:TKW327720 TUO327719:TUS327720 UEK327719:UEO327720 UOG327719:UOK327720 UYC327719:UYG327720 VHY327719:VIC327720 VRU327719:VRY327720 WBQ327719:WBU327720 WLM327719:WLQ327720 WVI327719:WVM327720 A393255:E393256 IW393255:JA393256 SS393255:SW393256 ACO393255:ACS393256 AMK393255:AMO393256 AWG393255:AWK393256 BGC393255:BGG393256 BPY393255:BQC393256 BZU393255:BZY393256 CJQ393255:CJU393256 CTM393255:CTQ393256 DDI393255:DDM393256 DNE393255:DNI393256 DXA393255:DXE393256 EGW393255:EHA393256 EQS393255:EQW393256 FAO393255:FAS393256 FKK393255:FKO393256 FUG393255:FUK393256 GEC393255:GEG393256 GNY393255:GOC393256 GXU393255:GXY393256 HHQ393255:HHU393256 HRM393255:HRQ393256 IBI393255:IBM393256 ILE393255:ILI393256 IVA393255:IVE393256 JEW393255:JFA393256 JOS393255:JOW393256 JYO393255:JYS393256 KIK393255:KIO393256 KSG393255:KSK393256 LCC393255:LCG393256 LLY393255:LMC393256 LVU393255:LVY393256 MFQ393255:MFU393256 MPM393255:MPQ393256 MZI393255:MZM393256 NJE393255:NJI393256 NTA393255:NTE393256 OCW393255:ODA393256 OMS393255:OMW393256 OWO393255:OWS393256 PGK393255:PGO393256 PQG393255:PQK393256 QAC393255:QAG393256 QJY393255:QKC393256 QTU393255:QTY393256 RDQ393255:RDU393256 RNM393255:RNQ393256 RXI393255:RXM393256 SHE393255:SHI393256 SRA393255:SRE393256 TAW393255:TBA393256 TKS393255:TKW393256 TUO393255:TUS393256 UEK393255:UEO393256 UOG393255:UOK393256 UYC393255:UYG393256 VHY393255:VIC393256 VRU393255:VRY393256 WBQ393255:WBU393256 WLM393255:WLQ393256 WVI393255:WVM393256 A458791:E458792 IW458791:JA458792 SS458791:SW458792 ACO458791:ACS458792 AMK458791:AMO458792 AWG458791:AWK458792 BGC458791:BGG458792 BPY458791:BQC458792 BZU458791:BZY458792 CJQ458791:CJU458792 CTM458791:CTQ458792 DDI458791:DDM458792 DNE458791:DNI458792 DXA458791:DXE458792 EGW458791:EHA458792 EQS458791:EQW458792 FAO458791:FAS458792 FKK458791:FKO458792 FUG458791:FUK458792 GEC458791:GEG458792 GNY458791:GOC458792 GXU458791:GXY458792 HHQ458791:HHU458792 HRM458791:HRQ458792 IBI458791:IBM458792 ILE458791:ILI458792 IVA458791:IVE458792 JEW458791:JFA458792 JOS458791:JOW458792 JYO458791:JYS458792 KIK458791:KIO458792 KSG458791:KSK458792 LCC458791:LCG458792 LLY458791:LMC458792 LVU458791:LVY458792 MFQ458791:MFU458792 MPM458791:MPQ458792 MZI458791:MZM458792 NJE458791:NJI458792 NTA458791:NTE458792 OCW458791:ODA458792 OMS458791:OMW458792 OWO458791:OWS458792 PGK458791:PGO458792 PQG458791:PQK458792 QAC458791:QAG458792 QJY458791:QKC458792 QTU458791:QTY458792 RDQ458791:RDU458792 RNM458791:RNQ458792 RXI458791:RXM458792 SHE458791:SHI458792 SRA458791:SRE458792 TAW458791:TBA458792 TKS458791:TKW458792 TUO458791:TUS458792 UEK458791:UEO458792 UOG458791:UOK458792 UYC458791:UYG458792 VHY458791:VIC458792 VRU458791:VRY458792 WBQ458791:WBU458792 WLM458791:WLQ458792 WVI458791:WVM458792 A524327:E524328 IW524327:JA524328 SS524327:SW524328 ACO524327:ACS524328 AMK524327:AMO524328 AWG524327:AWK524328 BGC524327:BGG524328 BPY524327:BQC524328 BZU524327:BZY524328 CJQ524327:CJU524328 CTM524327:CTQ524328 DDI524327:DDM524328 DNE524327:DNI524328 DXA524327:DXE524328 EGW524327:EHA524328 EQS524327:EQW524328 FAO524327:FAS524328 FKK524327:FKO524328 FUG524327:FUK524328 GEC524327:GEG524328 GNY524327:GOC524328 GXU524327:GXY524328 HHQ524327:HHU524328 HRM524327:HRQ524328 IBI524327:IBM524328 ILE524327:ILI524328 IVA524327:IVE524328 JEW524327:JFA524328 JOS524327:JOW524328 JYO524327:JYS524328 KIK524327:KIO524328 KSG524327:KSK524328 LCC524327:LCG524328 LLY524327:LMC524328 LVU524327:LVY524328 MFQ524327:MFU524328 MPM524327:MPQ524328 MZI524327:MZM524328 NJE524327:NJI524328 NTA524327:NTE524328 OCW524327:ODA524328 OMS524327:OMW524328 OWO524327:OWS524328 PGK524327:PGO524328 PQG524327:PQK524328 QAC524327:QAG524328 QJY524327:QKC524328 QTU524327:QTY524328 RDQ524327:RDU524328 RNM524327:RNQ524328 RXI524327:RXM524328 SHE524327:SHI524328 SRA524327:SRE524328 TAW524327:TBA524328 TKS524327:TKW524328 TUO524327:TUS524328 UEK524327:UEO524328 UOG524327:UOK524328 UYC524327:UYG524328 VHY524327:VIC524328 VRU524327:VRY524328 WBQ524327:WBU524328 WLM524327:WLQ524328 WVI524327:WVM524328 A589863:E589864 IW589863:JA589864 SS589863:SW589864 ACO589863:ACS589864 AMK589863:AMO589864 AWG589863:AWK589864 BGC589863:BGG589864 BPY589863:BQC589864 BZU589863:BZY589864 CJQ589863:CJU589864 CTM589863:CTQ589864 DDI589863:DDM589864 DNE589863:DNI589864 DXA589863:DXE589864 EGW589863:EHA589864 EQS589863:EQW589864 FAO589863:FAS589864 FKK589863:FKO589864 FUG589863:FUK589864 GEC589863:GEG589864 GNY589863:GOC589864 GXU589863:GXY589864 HHQ589863:HHU589864 HRM589863:HRQ589864 IBI589863:IBM589864 ILE589863:ILI589864 IVA589863:IVE589864 JEW589863:JFA589864 JOS589863:JOW589864 JYO589863:JYS589864 KIK589863:KIO589864 KSG589863:KSK589864 LCC589863:LCG589864 LLY589863:LMC589864 LVU589863:LVY589864 MFQ589863:MFU589864 MPM589863:MPQ589864 MZI589863:MZM589864 NJE589863:NJI589864 NTA589863:NTE589864 OCW589863:ODA589864 OMS589863:OMW589864 OWO589863:OWS589864 PGK589863:PGO589864 PQG589863:PQK589864 QAC589863:QAG589864 QJY589863:QKC589864 QTU589863:QTY589864 RDQ589863:RDU589864 RNM589863:RNQ589864 RXI589863:RXM589864 SHE589863:SHI589864 SRA589863:SRE589864 TAW589863:TBA589864 TKS589863:TKW589864 TUO589863:TUS589864 UEK589863:UEO589864 UOG589863:UOK589864 UYC589863:UYG589864 VHY589863:VIC589864 VRU589863:VRY589864 WBQ589863:WBU589864 WLM589863:WLQ589864 WVI589863:WVM589864 A655399:E655400 IW655399:JA655400 SS655399:SW655400 ACO655399:ACS655400 AMK655399:AMO655400 AWG655399:AWK655400 BGC655399:BGG655400 BPY655399:BQC655400 BZU655399:BZY655400 CJQ655399:CJU655400 CTM655399:CTQ655400 DDI655399:DDM655400 DNE655399:DNI655400 DXA655399:DXE655400 EGW655399:EHA655400 EQS655399:EQW655400 FAO655399:FAS655400 FKK655399:FKO655400 FUG655399:FUK655400 GEC655399:GEG655400 GNY655399:GOC655400 GXU655399:GXY655400 HHQ655399:HHU655400 HRM655399:HRQ655400 IBI655399:IBM655400 ILE655399:ILI655400 IVA655399:IVE655400 JEW655399:JFA655400 JOS655399:JOW655400 JYO655399:JYS655400 KIK655399:KIO655400 KSG655399:KSK655400 LCC655399:LCG655400 LLY655399:LMC655400 LVU655399:LVY655400 MFQ655399:MFU655400 MPM655399:MPQ655400 MZI655399:MZM655400 NJE655399:NJI655400 NTA655399:NTE655400 OCW655399:ODA655400 OMS655399:OMW655400 OWO655399:OWS655400 PGK655399:PGO655400 PQG655399:PQK655400 QAC655399:QAG655400 QJY655399:QKC655400 QTU655399:QTY655400 RDQ655399:RDU655400 RNM655399:RNQ655400 RXI655399:RXM655400 SHE655399:SHI655400 SRA655399:SRE655400 TAW655399:TBA655400 TKS655399:TKW655400 TUO655399:TUS655400 UEK655399:UEO655400 UOG655399:UOK655400 UYC655399:UYG655400 VHY655399:VIC655400 VRU655399:VRY655400 WBQ655399:WBU655400 WLM655399:WLQ655400 WVI655399:WVM655400 A720935:E720936 IW720935:JA720936 SS720935:SW720936 ACO720935:ACS720936 AMK720935:AMO720936 AWG720935:AWK720936 BGC720935:BGG720936 BPY720935:BQC720936 BZU720935:BZY720936 CJQ720935:CJU720936 CTM720935:CTQ720936 DDI720935:DDM720936 DNE720935:DNI720936 DXA720935:DXE720936 EGW720935:EHA720936 EQS720935:EQW720936 FAO720935:FAS720936 FKK720935:FKO720936 FUG720935:FUK720936 GEC720935:GEG720936 GNY720935:GOC720936 GXU720935:GXY720936 HHQ720935:HHU720936 HRM720935:HRQ720936 IBI720935:IBM720936 ILE720935:ILI720936 IVA720935:IVE720936 JEW720935:JFA720936 JOS720935:JOW720936 JYO720935:JYS720936 KIK720935:KIO720936 KSG720935:KSK720936 LCC720935:LCG720936 LLY720935:LMC720936 LVU720935:LVY720936 MFQ720935:MFU720936 MPM720935:MPQ720936 MZI720935:MZM720936 NJE720935:NJI720936 NTA720935:NTE720936 OCW720935:ODA720936 OMS720935:OMW720936 OWO720935:OWS720936 PGK720935:PGO720936 PQG720935:PQK720936 QAC720935:QAG720936 QJY720935:QKC720936 QTU720935:QTY720936 RDQ720935:RDU720936 RNM720935:RNQ720936 RXI720935:RXM720936 SHE720935:SHI720936 SRA720935:SRE720936 TAW720935:TBA720936 TKS720935:TKW720936 TUO720935:TUS720936 UEK720935:UEO720936 UOG720935:UOK720936 UYC720935:UYG720936 VHY720935:VIC720936 VRU720935:VRY720936 WBQ720935:WBU720936 WLM720935:WLQ720936 WVI720935:WVM720936 A786471:E786472 IW786471:JA786472 SS786471:SW786472 ACO786471:ACS786472 AMK786471:AMO786472 AWG786471:AWK786472 BGC786471:BGG786472 BPY786471:BQC786472 BZU786471:BZY786472 CJQ786471:CJU786472 CTM786471:CTQ786472 DDI786471:DDM786472 DNE786471:DNI786472 DXA786471:DXE786472 EGW786471:EHA786472 EQS786471:EQW786472 FAO786471:FAS786472 FKK786471:FKO786472 FUG786471:FUK786472 GEC786471:GEG786472 GNY786471:GOC786472 GXU786471:GXY786472 HHQ786471:HHU786472 HRM786471:HRQ786472 IBI786471:IBM786472 ILE786471:ILI786472 IVA786471:IVE786472 JEW786471:JFA786472 JOS786471:JOW786472 JYO786471:JYS786472 KIK786471:KIO786472 KSG786471:KSK786472 LCC786471:LCG786472 LLY786471:LMC786472 LVU786471:LVY786472 MFQ786471:MFU786472 MPM786471:MPQ786472 MZI786471:MZM786472 NJE786471:NJI786472 NTA786471:NTE786472 OCW786471:ODA786472 OMS786471:OMW786472 OWO786471:OWS786472 PGK786471:PGO786472 PQG786471:PQK786472 QAC786471:QAG786472 QJY786471:QKC786472 QTU786471:QTY786472 RDQ786471:RDU786472 RNM786471:RNQ786472 RXI786471:RXM786472 SHE786471:SHI786472 SRA786471:SRE786472 TAW786471:TBA786472 TKS786471:TKW786472 TUO786471:TUS786472 UEK786471:UEO786472 UOG786471:UOK786472 UYC786471:UYG786472 VHY786471:VIC786472 VRU786471:VRY786472 WBQ786471:WBU786472 WLM786471:WLQ786472 WVI786471:WVM786472 A852007:E852008 IW852007:JA852008 SS852007:SW852008 ACO852007:ACS852008 AMK852007:AMO852008 AWG852007:AWK852008 BGC852007:BGG852008 BPY852007:BQC852008 BZU852007:BZY852008 CJQ852007:CJU852008 CTM852007:CTQ852008 DDI852007:DDM852008 DNE852007:DNI852008 DXA852007:DXE852008 EGW852007:EHA852008 EQS852007:EQW852008 FAO852007:FAS852008 FKK852007:FKO852008 FUG852007:FUK852008 GEC852007:GEG852008 GNY852007:GOC852008 GXU852007:GXY852008 HHQ852007:HHU852008 HRM852007:HRQ852008 IBI852007:IBM852008 ILE852007:ILI852008 IVA852007:IVE852008 JEW852007:JFA852008 JOS852007:JOW852008 JYO852007:JYS852008 KIK852007:KIO852008 KSG852007:KSK852008 LCC852007:LCG852008 LLY852007:LMC852008 LVU852007:LVY852008 MFQ852007:MFU852008 MPM852007:MPQ852008 MZI852007:MZM852008 NJE852007:NJI852008 NTA852007:NTE852008 OCW852007:ODA852008 OMS852007:OMW852008 OWO852007:OWS852008 PGK852007:PGO852008 PQG852007:PQK852008 QAC852007:QAG852008 QJY852007:QKC852008 QTU852007:QTY852008 RDQ852007:RDU852008 RNM852007:RNQ852008 RXI852007:RXM852008 SHE852007:SHI852008 SRA852007:SRE852008 TAW852007:TBA852008 TKS852007:TKW852008 TUO852007:TUS852008 UEK852007:UEO852008 UOG852007:UOK852008 UYC852007:UYG852008 VHY852007:VIC852008 VRU852007:VRY852008 WBQ852007:WBU852008 WLM852007:WLQ852008 WVI852007:WVM852008 A917543:E917544 IW917543:JA917544 SS917543:SW917544 ACO917543:ACS917544 AMK917543:AMO917544 AWG917543:AWK917544 BGC917543:BGG917544 BPY917543:BQC917544 BZU917543:BZY917544 CJQ917543:CJU917544 CTM917543:CTQ917544 DDI917543:DDM917544 DNE917543:DNI917544 DXA917543:DXE917544 EGW917543:EHA917544 EQS917543:EQW917544 FAO917543:FAS917544 FKK917543:FKO917544 FUG917543:FUK917544 GEC917543:GEG917544 GNY917543:GOC917544 GXU917543:GXY917544 HHQ917543:HHU917544 HRM917543:HRQ917544 IBI917543:IBM917544 ILE917543:ILI917544 IVA917543:IVE917544 JEW917543:JFA917544 JOS917543:JOW917544 JYO917543:JYS917544 KIK917543:KIO917544 KSG917543:KSK917544 LCC917543:LCG917544 LLY917543:LMC917544 LVU917543:LVY917544 MFQ917543:MFU917544 MPM917543:MPQ917544 MZI917543:MZM917544 NJE917543:NJI917544 NTA917543:NTE917544 OCW917543:ODA917544 OMS917543:OMW917544 OWO917543:OWS917544 PGK917543:PGO917544 PQG917543:PQK917544 QAC917543:QAG917544 QJY917543:QKC917544 QTU917543:QTY917544 RDQ917543:RDU917544 RNM917543:RNQ917544 RXI917543:RXM917544 SHE917543:SHI917544 SRA917543:SRE917544 TAW917543:TBA917544 TKS917543:TKW917544 TUO917543:TUS917544 UEK917543:UEO917544 UOG917543:UOK917544 UYC917543:UYG917544 VHY917543:VIC917544 VRU917543:VRY917544 WBQ917543:WBU917544 WLM917543:WLQ917544 WVI917543:WVM917544 A983079:E983080 IW983079:JA983080 SS983079:SW983080 ACO983079:ACS983080 AMK983079:AMO983080 AWG983079:AWK983080 BGC983079:BGG983080 BPY983079:BQC983080 BZU983079:BZY983080 CJQ983079:CJU983080 CTM983079:CTQ983080 DDI983079:DDM983080 DNE983079:DNI983080 DXA983079:DXE983080 EGW983079:EHA983080 EQS983079:EQW983080 FAO983079:FAS983080 FKK983079:FKO983080 FUG983079:FUK983080 GEC983079:GEG983080 GNY983079:GOC983080 GXU983079:GXY983080 HHQ983079:HHU983080 HRM983079:HRQ983080 IBI983079:IBM983080 ILE983079:ILI983080 IVA983079:IVE983080 JEW983079:JFA983080 JOS983079:JOW983080 JYO983079:JYS983080 KIK983079:KIO983080 KSG983079:KSK983080 LCC983079:LCG983080 LLY983079:LMC983080 LVU983079:LVY983080 MFQ983079:MFU983080 MPM983079:MPQ983080 MZI983079:MZM983080 NJE983079:NJI983080 NTA983079:NTE983080 OCW983079:ODA983080 OMS983079:OMW983080 OWO983079:OWS983080 PGK983079:PGO983080 PQG983079:PQK983080 QAC983079:QAG983080 QJY983079:QKC983080 QTU983079:QTY983080 RDQ983079:RDU983080 RNM983079:RNQ983080 RXI983079:RXM983080 SHE983079:SHI983080 SRA983079:SRE983080 TAW983079:TBA983080 TKS983079:TKW983080 TUO983079:TUS983080 UEK983079:UEO983080 UOG983079:UOK983080 UYC983079:UYG983080 VHY983079:VIC983080 VRU983079:VRY983080 WBQ983079:WBU983080 WLM983079:WLQ983080 WVI983079:WVM983080">
      <formula1>"嘱託員,時給,日額,日日雇用"</formula1>
    </dataValidation>
    <dataValidation type="list" allowBlank="1" showInputMessage="1" showErrorMessage="1" sqref="BM13:BO13 LI13:LK13 VE13:VG13 AFA13:AFC13 AOW13:AOY13 AYS13:AYU13 BIO13:BIQ13 BSK13:BSM13 CCG13:CCI13 CMC13:CME13 CVY13:CWA13 DFU13:DFW13 DPQ13:DPS13 DZM13:DZO13 EJI13:EJK13 ETE13:ETG13 FDA13:FDC13 FMW13:FMY13 FWS13:FWU13 GGO13:GGQ13 GQK13:GQM13 HAG13:HAI13 HKC13:HKE13 HTY13:HUA13 IDU13:IDW13 INQ13:INS13 IXM13:IXO13 JHI13:JHK13 JRE13:JRG13 KBA13:KBC13 KKW13:KKY13 KUS13:KUU13 LEO13:LEQ13 LOK13:LOM13 LYG13:LYI13 MIC13:MIE13 MRY13:MSA13 NBU13:NBW13 NLQ13:NLS13 NVM13:NVO13 OFI13:OFK13 OPE13:OPG13 OZA13:OZC13 PIW13:PIY13 PSS13:PSU13 QCO13:QCQ13 QMK13:QMM13 QWG13:QWI13 RGC13:RGE13 RPY13:RQA13 RZU13:RZW13 SJQ13:SJS13 STM13:STO13 TDI13:TDK13 TNE13:TNG13 TXA13:TXC13 UGW13:UGY13 UQS13:UQU13 VAO13:VAQ13 VKK13:VKM13 VUG13:VUI13 WEC13:WEE13 WNY13:WOA13 WXU13:WXW13 BM65549:BO65549 LI65549:LK65549 VE65549:VG65549 AFA65549:AFC65549 AOW65549:AOY65549 AYS65549:AYU65549 BIO65549:BIQ65549 BSK65549:BSM65549 CCG65549:CCI65549 CMC65549:CME65549 CVY65549:CWA65549 DFU65549:DFW65549 DPQ65549:DPS65549 DZM65549:DZO65549 EJI65549:EJK65549 ETE65549:ETG65549 FDA65549:FDC65549 FMW65549:FMY65549 FWS65549:FWU65549 GGO65549:GGQ65549 GQK65549:GQM65549 HAG65549:HAI65549 HKC65549:HKE65549 HTY65549:HUA65549 IDU65549:IDW65549 INQ65549:INS65549 IXM65549:IXO65549 JHI65549:JHK65549 JRE65549:JRG65549 KBA65549:KBC65549 KKW65549:KKY65549 KUS65549:KUU65549 LEO65549:LEQ65549 LOK65549:LOM65549 LYG65549:LYI65549 MIC65549:MIE65549 MRY65549:MSA65549 NBU65549:NBW65549 NLQ65549:NLS65549 NVM65549:NVO65549 OFI65549:OFK65549 OPE65549:OPG65549 OZA65549:OZC65549 PIW65549:PIY65549 PSS65549:PSU65549 QCO65549:QCQ65549 QMK65549:QMM65549 QWG65549:QWI65549 RGC65549:RGE65549 RPY65549:RQA65549 RZU65549:RZW65549 SJQ65549:SJS65549 STM65549:STO65549 TDI65549:TDK65549 TNE65549:TNG65549 TXA65549:TXC65549 UGW65549:UGY65549 UQS65549:UQU65549 VAO65549:VAQ65549 VKK65549:VKM65549 VUG65549:VUI65549 WEC65549:WEE65549 WNY65549:WOA65549 WXU65549:WXW65549 BM131085:BO131085 LI131085:LK131085 VE131085:VG131085 AFA131085:AFC131085 AOW131085:AOY131085 AYS131085:AYU131085 BIO131085:BIQ131085 BSK131085:BSM131085 CCG131085:CCI131085 CMC131085:CME131085 CVY131085:CWA131085 DFU131085:DFW131085 DPQ131085:DPS131085 DZM131085:DZO131085 EJI131085:EJK131085 ETE131085:ETG131085 FDA131085:FDC131085 FMW131085:FMY131085 FWS131085:FWU131085 GGO131085:GGQ131085 GQK131085:GQM131085 HAG131085:HAI131085 HKC131085:HKE131085 HTY131085:HUA131085 IDU131085:IDW131085 INQ131085:INS131085 IXM131085:IXO131085 JHI131085:JHK131085 JRE131085:JRG131085 KBA131085:KBC131085 KKW131085:KKY131085 KUS131085:KUU131085 LEO131085:LEQ131085 LOK131085:LOM131085 LYG131085:LYI131085 MIC131085:MIE131085 MRY131085:MSA131085 NBU131085:NBW131085 NLQ131085:NLS131085 NVM131085:NVO131085 OFI131085:OFK131085 OPE131085:OPG131085 OZA131085:OZC131085 PIW131085:PIY131085 PSS131085:PSU131085 QCO131085:QCQ131085 QMK131085:QMM131085 QWG131085:QWI131085 RGC131085:RGE131085 RPY131085:RQA131085 RZU131085:RZW131085 SJQ131085:SJS131085 STM131085:STO131085 TDI131085:TDK131085 TNE131085:TNG131085 TXA131085:TXC131085 UGW131085:UGY131085 UQS131085:UQU131085 VAO131085:VAQ131085 VKK131085:VKM131085 VUG131085:VUI131085 WEC131085:WEE131085 WNY131085:WOA131085 WXU131085:WXW131085 BM196621:BO196621 LI196621:LK196621 VE196621:VG196621 AFA196621:AFC196621 AOW196621:AOY196621 AYS196621:AYU196621 BIO196621:BIQ196621 BSK196621:BSM196621 CCG196621:CCI196621 CMC196621:CME196621 CVY196621:CWA196621 DFU196621:DFW196621 DPQ196621:DPS196621 DZM196621:DZO196621 EJI196621:EJK196621 ETE196621:ETG196621 FDA196621:FDC196621 FMW196621:FMY196621 FWS196621:FWU196621 GGO196621:GGQ196621 GQK196621:GQM196621 HAG196621:HAI196621 HKC196621:HKE196621 HTY196621:HUA196621 IDU196621:IDW196621 INQ196621:INS196621 IXM196621:IXO196621 JHI196621:JHK196621 JRE196621:JRG196621 KBA196621:KBC196621 KKW196621:KKY196621 KUS196621:KUU196621 LEO196621:LEQ196621 LOK196621:LOM196621 LYG196621:LYI196621 MIC196621:MIE196621 MRY196621:MSA196621 NBU196621:NBW196621 NLQ196621:NLS196621 NVM196621:NVO196621 OFI196621:OFK196621 OPE196621:OPG196621 OZA196621:OZC196621 PIW196621:PIY196621 PSS196621:PSU196621 QCO196621:QCQ196621 QMK196621:QMM196621 QWG196621:QWI196621 RGC196621:RGE196621 RPY196621:RQA196621 RZU196621:RZW196621 SJQ196621:SJS196621 STM196621:STO196621 TDI196621:TDK196621 TNE196621:TNG196621 TXA196621:TXC196621 UGW196621:UGY196621 UQS196621:UQU196621 VAO196621:VAQ196621 VKK196621:VKM196621 VUG196621:VUI196621 WEC196621:WEE196621 WNY196621:WOA196621 WXU196621:WXW196621 BM262157:BO262157 LI262157:LK262157 VE262157:VG262157 AFA262157:AFC262157 AOW262157:AOY262157 AYS262157:AYU262157 BIO262157:BIQ262157 BSK262157:BSM262157 CCG262157:CCI262157 CMC262157:CME262157 CVY262157:CWA262157 DFU262157:DFW262157 DPQ262157:DPS262157 DZM262157:DZO262157 EJI262157:EJK262157 ETE262157:ETG262157 FDA262157:FDC262157 FMW262157:FMY262157 FWS262157:FWU262157 GGO262157:GGQ262157 GQK262157:GQM262157 HAG262157:HAI262157 HKC262157:HKE262157 HTY262157:HUA262157 IDU262157:IDW262157 INQ262157:INS262157 IXM262157:IXO262157 JHI262157:JHK262157 JRE262157:JRG262157 KBA262157:KBC262157 KKW262157:KKY262157 KUS262157:KUU262157 LEO262157:LEQ262157 LOK262157:LOM262157 LYG262157:LYI262157 MIC262157:MIE262157 MRY262157:MSA262157 NBU262157:NBW262157 NLQ262157:NLS262157 NVM262157:NVO262157 OFI262157:OFK262157 OPE262157:OPG262157 OZA262157:OZC262157 PIW262157:PIY262157 PSS262157:PSU262157 QCO262157:QCQ262157 QMK262157:QMM262157 QWG262157:QWI262157 RGC262157:RGE262157 RPY262157:RQA262157 RZU262157:RZW262157 SJQ262157:SJS262157 STM262157:STO262157 TDI262157:TDK262157 TNE262157:TNG262157 TXA262157:TXC262157 UGW262157:UGY262157 UQS262157:UQU262157 VAO262157:VAQ262157 VKK262157:VKM262157 VUG262157:VUI262157 WEC262157:WEE262157 WNY262157:WOA262157 WXU262157:WXW262157 BM327693:BO327693 LI327693:LK327693 VE327693:VG327693 AFA327693:AFC327693 AOW327693:AOY327693 AYS327693:AYU327693 BIO327693:BIQ327693 BSK327693:BSM327693 CCG327693:CCI327693 CMC327693:CME327693 CVY327693:CWA327693 DFU327693:DFW327693 DPQ327693:DPS327693 DZM327693:DZO327693 EJI327693:EJK327693 ETE327693:ETG327693 FDA327693:FDC327693 FMW327693:FMY327693 FWS327693:FWU327693 GGO327693:GGQ327693 GQK327693:GQM327693 HAG327693:HAI327693 HKC327693:HKE327693 HTY327693:HUA327693 IDU327693:IDW327693 INQ327693:INS327693 IXM327693:IXO327693 JHI327693:JHK327693 JRE327693:JRG327693 KBA327693:KBC327693 KKW327693:KKY327693 KUS327693:KUU327693 LEO327693:LEQ327693 LOK327693:LOM327693 LYG327693:LYI327693 MIC327693:MIE327693 MRY327693:MSA327693 NBU327693:NBW327693 NLQ327693:NLS327693 NVM327693:NVO327693 OFI327693:OFK327693 OPE327693:OPG327693 OZA327693:OZC327693 PIW327693:PIY327693 PSS327693:PSU327693 QCO327693:QCQ327693 QMK327693:QMM327693 QWG327693:QWI327693 RGC327693:RGE327693 RPY327693:RQA327693 RZU327693:RZW327693 SJQ327693:SJS327693 STM327693:STO327693 TDI327693:TDK327693 TNE327693:TNG327693 TXA327693:TXC327693 UGW327693:UGY327693 UQS327693:UQU327693 VAO327693:VAQ327693 VKK327693:VKM327693 VUG327693:VUI327693 WEC327693:WEE327693 WNY327693:WOA327693 WXU327693:WXW327693 BM393229:BO393229 LI393229:LK393229 VE393229:VG393229 AFA393229:AFC393229 AOW393229:AOY393229 AYS393229:AYU393229 BIO393229:BIQ393229 BSK393229:BSM393229 CCG393229:CCI393229 CMC393229:CME393229 CVY393229:CWA393229 DFU393229:DFW393229 DPQ393229:DPS393229 DZM393229:DZO393229 EJI393229:EJK393229 ETE393229:ETG393229 FDA393229:FDC393229 FMW393229:FMY393229 FWS393229:FWU393229 GGO393229:GGQ393229 GQK393229:GQM393229 HAG393229:HAI393229 HKC393229:HKE393229 HTY393229:HUA393229 IDU393229:IDW393229 INQ393229:INS393229 IXM393229:IXO393229 JHI393229:JHK393229 JRE393229:JRG393229 KBA393229:KBC393229 KKW393229:KKY393229 KUS393229:KUU393229 LEO393229:LEQ393229 LOK393229:LOM393229 LYG393229:LYI393229 MIC393229:MIE393229 MRY393229:MSA393229 NBU393229:NBW393229 NLQ393229:NLS393229 NVM393229:NVO393229 OFI393229:OFK393229 OPE393229:OPG393229 OZA393229:OZC393229 PIW393229:PIY393229 PSS393229:PSU393229 QCO393229:QCQ393229 QMK393229:QMM393229 QWG393229:QWI393229 RGC393229:RGE393229 RPY393229:RQA393229 RZU393229:RZW393229 SJQ393229:SJS393229 STM393229:STO393229 TDI393229:TDK393229 TNE393229:TNG393229 TXA393229:TXC393229 UGW393229:UGY393229 UQS393229:UQU393229 VAO393229:VAQ393229 VKK393229:VKM393229 VUG393229:VUI393229 WEC393229:WEE393229 WNY393229:WOA393229 WXU393229:WXW393229 BM458765:BO458765 LI458765:LK458765 VE458765:VG458765 AFA458765:AFC458765 AOW458765:AOY458765 AYS458765:AYU458765 BIO458765:BIQ458765 BSK458765:BSM458765 CCG458765:CCI458765 CMC458765:CME458765 CVY458765:CWA458765 DFU458765:DFW458765 DPQ458765:DPS458765 DZM458765:DZO458765 EJI458765:EJK458765 ETE458765:ETG458765 FDA458765:FDC458765 FMW458765:FMY458765 FWS458765:FWU458765 GGO458765:GGQ458765 GQK458765:GQM458765 HAG458765:HAI458765 HKC458765:HKE458765 HTY458765:HUA458765 IDU458765:IDW458765 INQ458765:INS458765 IXM458765:IXO458765 JHI458765:JHK458765 JRE458765:JRG458765 KBA458765:KBC458765 KKW458765:KKY458765 KUS458765:KUU458765 LEO458765:LEQ458765 LOK458765:LOM458765 LYG458765:LYI458765 MIC458765:MIE458765 MRY458765:MSA458765 NBU458765:NBW458765 NLQ458765:NLS458765 NVM458765:NVO458765 OFI458765:OFK458765 OPE458765:OPG458765 OZA458765:OZC458765 PIW458765:PIY458765 PSS458765:PSU458765 QCO458765:QCQ458765 QMK458765:QMM458765 QWG458765:QWI458765 RGC458765:RGE458765 RPY458765:RQA458765 RZU458765:RZW458765 SJQ458765:SJS458765 STM458765:STO458765 TDI458765:TDK458765 TNE458765:TNG458765 TXA458765:TXC458765 UGW458765:UGY458765 UQS458765:UQU458765 VAO458765:VAQ458765 VKK458765:VKM458765 VUG458765:VUI458765 WEC458765:WEE458765 WNY458765:WOA458765 WXU458765:WXW458765 BM524301:BO524301 LI524301:LK524301 VE524301:VG524301 AFA524301:AFC524301 AOW524301:AOY524301 AYS524301:AYU524301 BIO524301:BIQ524301 BSK524301:BSM524301 CCG524301:CCI524301 CMC524301:CME524301 CVY524301:CWA524301 DFU524301:DFW524301 DPQ524301:DPS524301 DZM524301:DZO524301 EJI524301:EJK524301 ETE524301:ETG524301 FDA524301:FDC524301 FMW524301:FMY524301 FWS524301:FWU524301 GGO524301:GGQ524301 GQK524301:GQM524301 HAG524301:HAI524301 HKC524301:HKE524301 HTY524301:HUA524301 IDU524301:IDW524301 INQ524301:INS524301 IXM524301:IXO524301 JHI524301:JHK524301 JRE524301:JRG524301 KBA524301:KBC524301 KKW524301:KKY524301 KUS524301:KUU524301 LEO524301:LEQ524301 LOK524301:LOM524301 LYG524301:LYI524301 MIC524301:MIE524301 MRY524301:MSA524301 NBU524301:NBW524301 NLQ524301:NLS524301 NVM524301:NVO524301 OFI524301:OFK524301 OPE524301:OPG524301 OZA524301:OZC524301 PIW524301:PIY524301 PSS524301:PSU524301 QCO524301:QCQ524301 QMK524301:QMM524301 QWG524301:QWI524301 RGC524301:RGE524301 RPY524301:RQA524301 RZU524301:RZW524301 SJQ524301:SJS524301 STM524301:STO524301 TDI524301:TDK524301 TNE524301:TNG524301 TXA524301:TXC524301 UGW524301:UGY524301 UQS524301:UQU524301 VAO524301:VAQ524301 VKK524301:VKM524301 VUG524301:VUI524301 WEC524301:WEE524301 WNY524301:WOA524301 WXU524301:WXW524301 BM589837:BO589837 LI589837:LK589837 VE589837:VG589837 AFA589837:AFC589837 AOW589837:AOY589837 AYS589837:AYU589837 BIO589837:BIQ589837 BSK589837:BSM589837 CCG589837:CCI589837 CMC589837:CME589837 CVY589837:CWA589837 DFU589837:DFW589837 DPQ589837:DPS589837 DZM589837:DZO589837 EJI589837:EJK589837 ETE589837:ETG589837 FDA589837:FDC589837 FMW589837:FMY589837 FWS589837:FWU589837 GGO589837:GGQ589837 GQK589837:GQM589837 HAG589837:HAI589837 HKC589837:HKE589837 HTY589837:HUA589837 IDU589837:IDW589837 INQ589837:INS589837 IXM589837:IXO589837 JHI589837:JHK589837 JRE589837:JRG589837 KBA589837:KBC589837 KKW589837:KKY589837 KUS589837:KUU589837 LEO589837:LEQ589837 LOK589837:LOM589837 LYG589837:LYI589837 MIC589837:MIE589837 MRY589837:MSA589837 NBU589837:NBW589837 NLQ589837:NLS589837 NVM589837:NVO589837 OFI589837:OFK589837 OPE589837:OPG589837 OZA589837:OZC589837 PIW589837:PIY589837 PSS589837:PSU589837 QCO589837:QCQ589837 QMK589837:QMM589837 QWG589837:QWI589837 RGC589837:RGE589837 RPY589837:RQA589837 RZU589837:RZW589837 SJQ589837:SJS589837 STM589837:STO589837 TDI589837:TDK589837 TNE589837:TNG589837 TXA589837:TXC589837 UGW589837:UGY589837 UQS589837:UQU589837 VAO589837:VAQ589837 VKK589837:VKM589837 VUG589837:VUI589837 WEC589837:WEE589837 WNY589837:WOA589837 WXU589837:WXW589837 BM655373:BO655373 LI655373:LK655373 VE655373:VG655373 AFA655373:AFC655373 AOW655373:AOY655373 AYS655373:AYU655373 BIO655373:BIQ655373 BSK655373:BSM655373 CCG655373:CCI655373 CMC655373:CME655373 CVY655373:CWA655373 DFU655373:DFW655373 DPQ655373:DPS655373 DZM655373:DZO655373 EJI655373:EJK655373 ETE655373:ETG655373 FDA655373:FDC655373 FMW655373:FMY655373 FWS655373:FWU655373 GGO655373:GGQ655373 GQK655373:GQM655373 HAG655373:HAI655373 HKC655373:HKE655373 HTY655373:HUA655373 IDU655373:IDW655373 INQ655373:INS655373 IXM655373:IXO655373 JHI655373:JHK655373 JRE655373:JRG655373 KBA655373:KBC655373 KKW655373:KKY655373 KUS655373:KUU655373 LEO655373:LEQ655373 LOK655373:LOM655373 LYG655373:LYI655373 MIC655373:MIE655373 MRY655373:MSA655373 NBU655373:NBW655373 NLQ655373:NLS655373 NVM655373:NVO655373 OFI655373:OFK655373 OPE655373:OPG655373 OZA655373:OZC655373 PIW655373:PIY655373 PSS655373:PSU655373 QCO655373:QCQ655373 QMK655373:QMM655373 QWG655373:QWI655373 RGC655373:RGE655373 RPY655373:RQA655373 RZU655373:RZW655373 SJQ655373:SJS655373 STM655373:STO655373 TDI655373:TDK655373 TNE655373:TNG655373 TXA655373:TXC655373 UGW655373:UGY655373 UQS655373:UQU655373 VAO655373:VAQ655373 VKK655373:VKM655373 VUG655373:VUI655373 WEC655373:WEE655373 WNY655373:WOA655373 WXU655373:WXW655373 BM720909:BO720909 LI720909:LK720909 VE720909:VG720909 AFA720909:AFC720909 AOW720909:AOY720909 AYS720909:AYU720909 BIO720909:BIQ720909 BSK720909:BSM720909 CCG720909:CCI720909 CMC720909:CME720909 CVY720909:CWA720909 DFU720909:DFW720909 DPQ720909:DPS720909 DZM720909:DZO720909 EJI720909:EJK720909 ETE720909:ETG720909 FDA720909:FDC720909 FMW720909:FMY720909 FWS720909:FWU720909 GGO720909:GGQ720909 GQK720909:GQM720909 HAG720909:HAI720909 HKC720909:HKE720909 HTY720909:HUA720909 IDU720909:IDW720909 INQ720909:INS720909 IXM720909:IXO720909 JHI720909:JHK720909 JRE720909:JRG720909 KBA720909:KBC720909 KKW720909:KKY720909 KUS720909:KUU720909 LEO720909:LEQ720909 LOK720909:LOM720909 LYG720909:LYI720909 MIC720909:MIE720909 MRY720909:MSA720909 NBU720909:NBW720909 NLQ720909:NLS720909 NVM720909:NVO720909 OFI720909:OFK720909 OPE720909:OPG720909 OZA720909:OZC720909 PIW720909:PIY720909 PSS720909:PSU720909 QCO720909:QCQ720909 QMK720909:QMM720909 QWG720909:QWI720909 RGC720909:RGE720909 RPY720909:RQA720909 RZU720909:RZW720909 SJQ720909:SJS720909 STM720909:STO720909 TDI720909:TDK720909 TNE720909:TNG720909 TXA720909:TXC720909 UGW720909:UGY720909 UQS720909:UQU720909 VAO720909:VAQ720909 VKK720909:VKM720909 VUG720909:VUI720909 WEC720909:WEE720909 WNY720909:WOA720909 WXU720909:WXW720909 BM786445:BO786445 LI786445:LK786445 VE786445:VG786445 AFA786445:AFC786445 AOW786445:AOY786445 AYS786445:AYU786445 BIO786445:BIQ786445 BSK786445:BSM786445 CCG786445:CCI786445 CMC786445:CME786445 CVY786445:CWA786445 DFU786445:DFW786445 DPQ786445:DPS786445 DZM786445:DZO786445 EJI786445:EJK786445 ETE786445:ETG786445 FDA786445:FDC786445 FMW786445:FMY786445 FWS786445:FWU786445 GGO786445:GGQ786445 GQK786445:GQM786445 HAG786445:HAI786445 HKC786445:HKE786445 HTY786445:HUA786445 IDU786445:IDW786445 INQ786445:INS786445 IXM786445:IXO786445 JHI786445:JHK786445 JRE786445:JRG786445 KBA786445:KBC786445 KKW786445:KKY786445 KUS786445:KUU786445 LEO786445:LEQ786445 LOK786445:LOM786445 LYG786445:LYI786445 MIC786445:MIE786445 MRY786445:MSA786445 NBU786445:NBW786445 NLQ786445:NLS786445 NVM786445:NVO786445 OFI786445:OFK786445 OPE786445:OPG786445 OZA786445:OZC786445 PIW786445:PIY786445 PSS786445:PSU786445 QCO786445:QCQ786445 QMK786445:QMM786445 QWG786445:QWI786445 RGC786445:RGE786445 RPY786445:RQA786445 RZU786445:RZW786445 SJQ786445:SJS786445 STM786445:STO786445 TDI786445:TDK786445 TNE786445:TNG786445 TXA786445:TXC786445 UGW786445:UGY786445 UQS786445:UQU786445 VAO786445:VAQ786445 VKK786445:VKM786445 VUG786445:VUI786445 WEC786445:WEE786445 WNY786445:WOA786445 WXU786445:WXW786445 BM851981:BO851981 LI851981:LK851981 VE851981:VG851981 AFA851981:AFC851981 AOW851981:AOY851981 AYS851981:AYU851981 BIO851981:BIQ851981 BSK851981:BSM851981 CCG851981:CCI851981 CMC851981:CME851981 CVY851981:CWA851981 DFU851981:DFW851981 DPQ851981:DPS851981 DZM851981:DZO851981 EJI851981:EJK851981 ETE851981:ETG851981 FDA851981:FDC851981 FMW851981:FMY851981 FWS851981:FWU851981 GGO851981:GGQ851981 GQK851981:GQM851981 HAG851981:HAI851981 HKC851981:HKE851981 HTY851981:HUA851981 IDU851981:IDW851981 INQ851981:INS851981 IXM851981:IXO851981 JHI851981:JHK851981 JRE851981:JRG851981 KBA851981:KBC851981 KKW851981:KKY851981 KUS851981:KUU851981 LEO851981:LEQ851981 LOK851981:LOM851981 LYG851981:LYI851981 MIC851981:MIE851981 MRY851981:MSA851981 NBU851981:NBW851981 NLQ851981:NLS851981 NVM851981:NVO851981 OFI851981:OFK851981 OPE851981:OPG851981 OZA851981:OZC851981 PIW851981:PIY851981 PSS851981:PSU851981 QCO851981:QCQ851981 QMK851981:QMM851981 QWG851981:QWI851981 RGC851981:RGE851981 RPY851981:RQA851981 RZU851981:RZW851981 SJQ851981:SJS851981 STM851981:STO851981 TDI851981:TDK851981 TNE851981:TNG851981 TXA851981:TXC851981 UGW851981:UGY851981 UQS851981:UQU851981 VAO851981:VAQ851981 VKK851981:VKM851981 VUG851981:VUI851981 WEC851981:WEE851981 WNY851981:WOA851981 WXU851981:WXW851981 BM917517:BO917517 LI917517:LK917517 VE917517:VG917517 AFA917517:AFC917517 AOW917517:AOY917517 AYS917517:AYU917517 BIO917517:BIQ917517 BSK917517:BSM917517 CCG917517:CCI917517 CMC917517:CME917517 CVY917517:CWA917517 DFU917517:DFW917517 DPQ917517:DPS917517 DZM917517:DZO917517 EJI917517:EJK917517 ETE917517:ETG917517 FDA917517:FDC917517 FMW917517:FMY917517 FWS917517:FWU917517 GGO917517:GGQ917517 GQK917517:GQM917517 HAG917517:HAI917517 HKC917517:HKE917517 HTY917517:HUA917517 IDU917517:IDW917517 INQ917517:INS917517 IXM917517:IXO917517 JHI917517:JHK917517 JRE917517:JRG917517 KBA917517:KBC917517 KKW917517:KKY917517 KUS917517:KUU917517 LEO917517:LEQ917517 LOK917517:LOM917517 LYG917517:LYI917517 MIC917517:MIE917517 MRY917517:MSA917517 NBU917517:NBW917517 NLQ917517:NLS917517 NVM917517:NVO917517 OFI917517:OFK917517 OPE917517:OPG917517 OZA917517:OZC917517 PIW917517:PIY917517 PSS917517:PSU917517 QCO917517:QCQ917517 QMK917517:QMM917517 QWG917517:QWI917517 RGC917517:RGE917517 RPY917517:RQA917517 RZU917517:RZW917517 SJQ917517:SJS917517 STM917517:STO917517 TDI917517:TDK917517 TNE917517:TNG917517 TXA917517:TXC917517 UGW917517:UGY917517 UQS917517:UQU917517 VAO917517:VAQ917517 VKK917517:VKM917517 VUG917517:VUI917517 WEC917517:WEE917517 WNY917517:WOA917517 WXU917517:WXW917517 BM983053:BO983053 LI983053:LK983053 VE983053:VG983053 AFA983053:AFC983053 AOW983053:AOY983053 AYS983053:AYU983053 BIO983053:BIQ983053 BSK983053:BSM983053 CCG983053:CCI983053 CMC983053:CME983053 CVY983053:CWA983053 DFU983053:DFW983053 DPQ983053:DPS983053 DZM983053:DZO983053 EJI983053:EJK983053 ETE983053:ETG983053 FDA983053:FDC983053 FMW983053:FMY983053 FWS983053:FWU983053 GGO983053:GGQ983053 GQK983053:GQM983053 HAG983053:HAI983053 HKC983053:HKE983053 HTY983053:HUA983053 IDU983053:IDW983053 INQ983053:INS983053 IXM983053:IXO983053 JHI983053:JHK983053 JRE983053:JRG983053 KBA983053:KBC983053 KKW983053:KKY983053 KUS983053:KUU983053 LEO983053:LEQ983053 LOK983053:LOM983053 LYG983053:LYI983053 MIC983053:MIE983053 MRY983053:MSA983053 NBU983053:NBW983053 NLQ983053:NLS983053 NVM983053:NVO983053 OFI983053:OFK983053 OPE983053:OPG983053 OZA983053:OZC983053 PIW983053:PIY983053 PSS983053:PSU983053 QCO983053:QCQ983053 QMK983053:QMM983053 QWG983053:QWI983053 RGC983053:RGE983053 RPY983053:RQA983053 RZU983053:RZW983053 SJQ983053:SJS983053 STM983053:STO983053 TDI983053:TDK983053 TNE983053:TNG983053 TXA983053:TXC983053 UGW983053:UGY983053 UQS983053:UQU983053 VAO983053:VAQ983053 VKK983053:VKM983053 VUG983053:VUI983053 WEC983053:WEE983053 WNY983053:WOA983053 WXU983053:WXW983053 G13:I13 JC13:JE13 SY13:TA13 ACU13:ACW13 AMQ13:AMS13 AWM13:AWO13 BGI13:BGK13 BQE13:BQG13 CAA13:CAC13 CJW13:CJY13 CTS13:CTU13 DDO13:DDQ13 DNK13:DNM13 DXG13:DXI13 EHC13:EHE13 EQY13:ERA13 FAU13:FAW13 FKQ13:FKS13 FUM13:FUO13 GEI13:GEK13 GOE13:GOG13 GYA13:GYC13 HHW13:HHY13 HRS13:HRU13 IBO13:IBQ13 ILK13:ILM13 IVG13:IVI13 JFC13:JFE13 JOY13:JPA13 JYU13:JYW13 KIQ13:KIS13 KSM13:KSO13 LCI13:LCK13 LME13:LMG13 LWA13:LWC13 MFW13:MFY13 MPS13:MPU13 MZO13:MZQ13 NJK13:NJM13 NTG13:NTI13 ODC13:ODE13 OMY13:ONA13 OWU13:OWW13 PGQ13:PGS13 PQM13:PQO13 QAI13:QAK13 QKE13:QKG13 QUA13:QUC13 RDW13:RDY13 RNS13:RNU13 RXO13:RXQ13 SHK13:SHM13 SRG13:SRI13 TBC13:TBE13 TKY13:TLA13 TUU13:TUW13 UEQ13:UES13 UOM13:UOO13 UYI13:UYK13 VIE13:VIG13 VSA13:VSC13 WBW13:WBY13 WLS13:WLU13 WVO13:WVQ13 G65549:I65549 JC65549:JE65549 SY65549:TA65549 ACU65549:ACW65549 AMQ65549:AMS65549 AWM65549:AWO65549 BGI65549:BGK65549 BQE65549:BQG65549 CAA65549:CAC65549 CJW65549:CJY65549 CTS65549:CTU65549 DDO65549:DDQ65549 DNK65549:DNM65549 DXG65549:DXI65549 EHC65549:EHE65549 EQY65549:ERA65549 FAU65549:FAW65549 FKQ65549:FKS65549 FUM65549:FUO65549 GEI65549:GEK65549 GOE65549:GOG65549 GYA65549:GYC65549 HHW65549:HHY65549 HRS65549:HRU65549 IBO65549:IBQ65549 ILK65549:ILM65549 IVG65549:IVI65549 JFC65549:JFE65549 JOY65549:JPA65549 JYU65549:JYW65549 KIQ65549:KIS65549 KSM65549:KSO65549 LCI65549:LCK65549 LME65549:LMG65549 LWA65549:LWC65549 MFW65549:MFY65549 MPS65549:MPU65549 MZO65549:MZQ65549 NJK65549:NJM65549 NTG65549:NTI65549 ODC65549:ODE65549 OMY65549:ONA65549 OWU65549:OWW65549 PGQ65549:PGS65549 PQM65549:PQO65549 QAI65549:QAK65549 QKE65549:QKG65549 QUA65549:QUC65549 RDW65549:RDY65549 RNS65549:RNU65549 RXO65549:RXQ65549 SHK65549:SHM65549 SRG65549:SRI65549 TBC65549:TBE65549 TKY65549:TLA65549 TUU65549:TUW65549 UEQ65549:UES65549 UOM65549:UOO65549 UYI65549:UYK65549 VIE65549:VIG65549 VSA65549:VSC65549 WBW65549:WBY65549 WLS65549:WLU65549 WVO65549:WVQ65549 G131085:I131085 JC131085:JE131085 SY131085:TA131085 ACU131085:ACW131085 AMQ131085:AMS131085 AWM131085:AWO131085 BGI131085:BGK131085 BQE131085:BQG131085 CAA131085:CAC131085 CJW131085:CJY131085 CTS131085:CTU131085 DDO131085:DDQ131085 DNK131085:DNM131085 DXG131085:DXI131085 EHC131085:EHE131085 EQY131085:ERA131085 FAU131085:FAW131085 FKQ131085:FKS131085 FUM131085:FUO131085 GEI131085:GEK131085 GOE131085:GOG131085 GYA131085:GYC131085 HHW131085:HHY131085 HRS131085:HRU131085 IBO131085:IBQ131085 ILK131085:ILM131085 IVG131085:IVI131085 JFC131085:JFE131085 JOY131085:JPA131085 JYU131085:JYW131085 KIQ131085:KIS131085 KSM131085:KSO131085 LCI131085:LCK131085 LME131085:LMG131085 LWA131085:LWC131085 MFW131085:MFY131085 MPS131085:MPU131085 MZO131085:MZQ131085 NJK131085:NJM131085 NTG131085:NTI131085 ODC131085:ODE131085 OMY131085:ONA131085 OWU131085:OWW131085 PGQ131085:PGS131085 PQM131085:PQO131085 QAI131085:QAK131085 QKE131085:QKG131085 QUA131085:QUC131085 RDW131085:RDY131085 RNS131085:RNU131085 RXO131085:RXQ131085 SHK131085:SHM131085 SRG131085:SRI131085 TBC131085:TBE131085 TKY131085:TLA131085 TUU131085:TUW131085 UEQ131085:UES131085 UOM131085:UOO131085 UYI131085:UYK131085 VIE131085:VIG131085 VSA131085:VSC131085 WBW131085:WBY131085 WLS131085:WLU131085 WVO131085:WVQ131085 G196621:I196621 JC196621:JE196621 SY196621:TA196621 ACU196621:ACW196621 AMQ196621:AMS196621 AWM196621:AWO196621 BGI196621:BGK196621 BQE196621:BQG196621 CAA196621:CAC196621 CJW196621:CJY196621 CTS196621:CTU196621 DDO196621:DDQ196621 DNK196621:DNM196621 DXG196621:DXI196621 EHC196621:EHE196621 EQY196621:ERA196621 FAU196621:FAW196621 FKQ196621:FKS196621 FUM196621:FUO196621 GEI196621:GEK196621 GOE196621:GOG196621 GYA196621:GYC196621 HHW196621:HHY196621 HRS196621:HRU196621 IBO196621:IBQ196621 ILK196621:ILM196621 IVG196621:IVI196621 JFC196621:JFE196621 JOY196621:JPA196621 JYU196621:JYW196621 KIQ196621:KIS196621 KSM196621:KSO196621 LCI196621:LCK196621 LME196621:LMG196621 LWA196621:LWC196621 MFW196621:MFY196621 MPS196621:MPU196621 MZO196621:MZQ196621 NJK196621:NJM196621 NTG196621:NTI196621 ODC196621:ODE196621 OMY196621:ONA196621 OWU196621:OWW196621 PGQ196621:PGS196621 PQM196621:PQO196621 QAI196621:QAK196621 QKE196621:QKG196621 QUA196621:QUC196621 RDW196621:RDY196621 RNS196621:RNU196621 RXO196621:RXQ196621 SHK196621:SHM196621 SRG196621:SRI196621 TBC196621:TBE196621 TKY196621:TLA196621 TUU196621:TUW196621 UEQ196621:UES196621 UOM196621:UOO196621 UYI196621:UYK196621 VIE196621:VIG196621 VSA196621:VSC196621 WBW196621:WBY196621 WLS196621:WLU196621 WVO196621:WVQ196621 G262157:I262157 JC262157:JE262157 SY262157:TA262157 ACU262157:ACW262157 AMQ262157:AMS262157 AWM262157:AWO262157 BGI262157:BGK262157 BQE262157:BQG262157 CAA262157:CAC262157 CJW262157:CJY262157 CTS262157:CTU262157 DDO262157:DDQ262157 DNK262157:DNM262157 DXG262157:DXI262157 EHC262157:EHE262157 EQY262157:ERA262157 FAU262157:FAW262157 FKQ262157:FKS262157 FUM262157:FUO262157 GEI262157:GEK262157 GOE262157:GOG262157 GYA262157:GYC262157 HHW262157:HHY262157 HRS262157:HRU262157 IBO262157:IBQ262157 ILK262157:ILM262157 IVG262157:IVI262157 JFC262157:JFE262157 JOY262157:JPA262157 JYU262157:JYW262157 KIQ262157:KIS262157 KSM262157:KSO262157 LCI262157:LCK262157 LME262157:LMG262157 LWA262157:LWC262157 MFW262157:MFY262157 MPS262157:MPU262157 MZO262157:MZQ262157 NJK262157:NJM262157 NTG262157:NTI262157 ODC262157:ODE262157 OMY262157:ONA262157 OWU262157:OWW262157 PGQ262157:PGS262157 PQM262157:PQO262157 QAI262157:QAK262157 QKE262157:QKG262157 QUA262157:QUC262157 RDW262157:RDY262157 RNS262157:RNU262157 RXO262157:RXQ262157 SHK262157:SHM262157 SRG262157:SRI262157 TBC262157:TBE262157 TKY262157:TLA262157 TUU262157:TUW262157 UEQ262157:UES262157 UOM262157:UOO262157 UYI262157:UYK262157 VIE262157:VIG262157 VSA262157:VSC262157 WBW262157:WBY262157 WLS262157:WLU262157 WVO262157:WVQ262157 G327693:I327693 JC327693:JE327693 SY327693:TA327693 ACU327693:ACW327693 AMQ327693:AMS327693 AWM327693:AWO327693 BGI327693:BGK327693 BQE327693:BQG327693 CAA327693:CAC327693 CJW327693:CJY327693 CTS327693:CTU327693 DDO327693:DDQ327693 DNK327693:DNM327693 DXG327693:DXI327693 EHC327693:EHE327693 EQY327693:ERA327693 FAU327693:FAW327693 FKQ327693:FKS327693 FUM327693:FUO327693 GEI327693:GEK327693 GOE327693:GOG327693 GYA327693:GYC327693 HHW327693:HHY327693 HRS327693:HRU327693 IBO327693:IBQ327693 ILK327693:ILM327693 IVG327693:IVI327693 JFC327693:JFE327693 JOY327693:JPA327693 JYU327693:JYW327693 KIQ327693:KIS327693 KSM327693:KSO327693 LCI327693:LCK327693 LME327693:LMG327693 LWA327693:LWC327693 MFW327693:MFY327693 MPS327693:MPU327693 MZO327693:MZQ327693 NJK327693:NJM327693 NTG327693:NTI327693 ODC327693:ODE327693 OMY327693:ONA327693 OWU327693:OWW327693 PGQ327693:PGS327693 PQM327693:PQO327693 QAI327693:QAK327693 QKE327693:QKG327693 QUA327693:QUC327693 RDW327693:RDY327693 RNS327693:RNU327693 RXO327693:RXQ327693 SHK327693:SHM327693 SRG327693:SRI327693 TBC327693:TBE327693 TKY327693:TLA327693 TUU327693:TUW327693 UEQ327693:UES327693 UOM327693:UOO327693 UYI327693:UYK327693 VIE327693:VIG327693 VSA327693:VSC327693 WBW327693:WBY327693 WLS327693:WLU327693 WVO327693:WVQ327693 G393229:I393229 JC393229:JE393229 SY393229:TA393229 ACU393229:ACW393229 AMQ393229:AMS393229 AWM393229:AWO393229 BGI393229:BGK393229 BQE393229:BQG393229 CAA393229:CAC393229 CJW393229:CJY393229 CTS393229:CTU393229 DDO393229:DDQ393229 DNK393229:DNM393229 DXG393229:DXI393229 EHC393229:EHE393229 EQY393229:ERA393229 FAU393229:FAW393229 FKQ393229:FKS393229 FUM393229:FUO393229 GEI393229:GEK393229 GOE393229:GOG393229 GYA393229:GYC393229 HHW393229:HHY393229 HRS393229:HRU393229 IBO393229:IBQ393229 ILK393229:ILM393229 IVG393229:IVI393229 JFC393229:JFE393229 JOY393229:JPA393229 JYU393229:JYW393229 KIQ393229:KIS393229 KSM393229:KSO393229 LCI393229:LCK393229 LME393229:LMG393229 LWA393229:LWC393229 MFW393229:MFY393229 MPS393229:MPU393229 MZO393229:MZQ393229 NJK393229:NJM393229 NTG393229:NTI393229 ODC393229:ODE393229 OMY393229:ONA393229 OWU393229:OWW393229 PGQ393229:PGS393229 PQM393229:PQO393229 QAI393229:QAK393229 QKE393229:QKG393229 QUA393229:QUC393229 RDW393229:RDY393229 RNS393229:RNU393229 RXO393229:RXQ393229 SHK393229:SHM393229 SRG393229:SRI393229 TBC393229:TBE393229 TKY393229:TLA393229 TUU393229:TUW393229 UEQ393229:UES393229 UOM393229:UOO393229 UYI393229:UYK393229 VIE393229:VIG393229 VSA393229:VSC393229 WBW393229:WBY393229 WLS393229:WLU393229 WVO393229:WVQ393229 G458765:I458765 JC458765:JE458765 SY458765:TA458765 ACU458765:ACW458765 AMQ458765:AMS458765 AWM458765:AWO458765 BGI458765:BGK458765 BQE458765:BQG458765 CAA458765:CAC458765 CJW458765:CJY458765 CTS458765:CTU458765 DDO458765:DDQ458765 DNK458765:DNM458765 DXG458765:DXI458765 EHC458765:EHE458765 EQY458765:ERA458765 FAU458765:FAW458765 FKQ458765:FKS458765 FUM458765:FUO458765 GEI458765:GEK458765 GOE458765:GOG458765 GYA458765:GYC458765 HHW458765:HHY458765 HRS458765:HRU458765 IBO458765:IBQ458765 ILK458765:ILM458765 IVG458765:IVI458765 JFC458765:JFE458765 JOY458765:JPA458765 JYU458765:JYW458765 KIQ458765:KIS458765 KSM458765:KSO458765 LCI458765:LCK458765 LME458765:LMG458765 LWA458765:LWC458765 MFW458765:MFY458765 MPS458765:MPU458765 MZO458765:MZQ458765 NJK458765:NJM458765 NTG458765:NTI458765 ODC458765:ODE458765 OMY458765:ONA458765 OWU458765:OWW458765 PGQ458765:PGS458765 PQM458765:PQO458765 QAI458765:QAK458765 QKE458765:QKG458765 QUA458765:QUC458765 RDW458765:RDY458765 RNS458765:RNU458765 RXO458765:RXQ458765 SHK458765:SHM458765 SRG458765:SRI458765 TBC458765:TBE458765 TKY458765:TLA458765 TUU458765:TUW458765 UEQ458765:UES458765 UOM458765:UOO458765 UYI458765:UYK458765 VIE458765:VIG458765 VSA458765:VSC458765 WBW458765:WBY458765 WLS458765:WLU458765 WVO458765:WVQ458765 G524301:I524301 JC524301:JE524301 SY524301:TA524301 ACU524301:ACW524301 AMQ524301:AMS524301 AWM524301:AWO524301 BGI524301:BGK524301 BQE524301:BQG524301 CAA524301:CAC524301 CJW524301:CJY524301 CTS524301:CTU524301 DDO524301:DDQ524301 DNK524301:DNM524301 DXG524301:DXI524301 EHC524301:EHE524301 EQY524301:ERA524301 FAU524301:FAW524301 FKQ524301:FKS524301 FUM524301:FUO524301 GEI524301:GEK524301 GOE524301:GOG524301 GYA524301:GYC524301 HHW524301:HHY524301 HRS524301:HRU524301 IBO524301:IBQ524301 ILK524301:ILM524301 IVG524301:IVI524301 JFC524301:JFE524301 JOY524301:JPA524301 JYU524301:JYW524301 KIQ524301:KIS524301 KSM524301:KSO524301 LCI524301:LCK524301 LME524301:LMG524301 LWA524301:LWC524301 MFW524301:MFY524301 MPS524301:MPU524301 MZO524301:MZQ524301 NJK524301:NJM524301 NTG524301:NTI524301 ODC524301:ODE524301 OMY524301:ONA524301 OWU524301:OWW524301 PGQ524301:PGS524301 PQM524301:PQO524301 QAI524301:QAK524301 QKE524301:QKG524301 QUA524301:QUC524301 RDW524301:RDY524301 RNS524301:RNU524301 RXO524301:RXQ524301 SHK524301:SHM524301 SRG524301:SRI524301 TBC524301:TBE524301 TKY524301:TLA524301 TUU524301:TUW524301 UEQ524301:UES524301 UOM524301:UOO524301 UYI524301:UYK524301 VIE524301:VIG524301 VSA524301:VSC524301 WBW524301:WBY524301 WLS524301:WLU524301 WVO524301:WVQ524301 G589837:I589837 JC589837:JE589837 SY589837:TA589837 ACU589837:ACW589837 AMQ589837:AMS589837 AWM589837:AWO589837 BGI589837:BGK589837 BQE589837:BQG589837 CAA589837:CAC589837 CJW589837:CJY589837 CTS589837:CTU589837 DDO589837:DDQ589837 DNK589837:DNM589837 DXG589837:DXI589837 EHC589837:EHE589837 EQY589837:ERA589837 FAU589837:FAW589837 FKQ589837:FKS589837 FUM589837:FUO589837 GEI589837:GEK589837 GOE589837:GOG589837 GYA589837:GYC589837 HHW589837:HHY589837 HRS589837:HRU589837 IBO589837:IBQ589837 ILK589837:ILM589837 IVG589837:IVI589837 JFC589837:JFE589837 JOY589837:JPA589837 JYU589837:JYW589837 KIQ589837:KIS589837 KSM589837:KSO589837 LCI589837:LCK589837 LME589837:LMG589837 LWA589837:LWC589837 MFW589837:MFY589837 MPS589837:MPU589837 MZO589837:MZQ589837 NJK589837:NJM589837 NTG589837:NTI589837 ODC589837:ODE589837 OMY589837:ONA589837 OWU589837:OWW589837 PGQ589837:PGS589837 PQM589837:PQO589837 QAI589837:QAK589837 QKE589837:QKG589837 QUA589837:QUC589837 RDW589837:RDY589837 RNS589837:RNU589837 RXO589837:RXQ589837 SHK589837:SHM589837 SRG589837:SRI589837 TBC589837:TBE589837 TKY589837:TLA589837 TUU589837:TUW589837 UEQ589837:UES589837 UOM589837:UOO589837 UYI589837:UYK589837 VIE589837:VIG589837 VSA589837:VSC589837 WBW589837:WBY589837 WLS589837:WLU589837 WVO589837:WVQ589837 G655373:I655373 JC655373:JE655373 SY655373:TA655373 ACU655373:ACW655373 AMQ655373:AMS655373 AWM655373:AWO655373 BGI655373:BGK655373 BQE655373:BQG655373 CAA655373:CAC655373 CJW655373:CJY655373 CTS655373:CTU655373 DDO655373:DDQ655373 DNK655373:DNM655373 DXG655373:DXI655373 EHC655373:EHE655373 EQY655373:ERA655373 FAU655373:FAW655373 FKQ655373:FKS655373 FUM655373:FUO655373 GEI655373:GEK655373 GOE655373:GOG655373 GYA655373:GYC655373 HHW655373:HHY655373 HRS655373:HRU655373 IBO655373:IBQ655373 ILK655373:ILM655373 IVG655373:IVI655373 JFC655373:JFE655373 JOY655373:JPA655373 JYU655373:JYW655373 KIQ655373:KIS655373 KSM655373:KSO655373 LCI655373:LCK655373 LME655373:LMG655373 LWA655373:LWC655373 MFW655373:MFY655373 MPS655373:MPU655373 MZO655373:MZQ655373 NJK655373:NJM655373 NTG655373:NTI655373 ODC655373:ODE655373 OMY655373:ONA655373 OWU655373:OWW655373 PGQ655373:PGS655373 PQM655373:PQO655373 QAI655373:QAK655373 QKE655373:QKG655373 QUA655373:QUC655373 RDW655373:RDY655373 RNS655373:RNU655373 RXO655373:RXQ655373 SHK655373:SHM655373 SRG655373:SRI655373 TBC655373:TBE655373 TKY655373:TLA655373 TUU655373:TUW655373 UEQ655373:UES655373 UOM655373:UOO655373 UYI655373:UYK655373 VIE655373:VIG655373 VSA655373:VSC655373 WBW655373:WBY655373 WLS655373:WLU655373 WVO655373:WVQ655373 G720909:I720909 JC720909:JE720909 SY720909:TA720909 ACU720909:ACW720909 AMQ720909:AMS720909 AWM720909:AWO720909 BGI720909:BGK720909 BQE720909:BQG720909 CAA720909:CAC720909 CJW720909:CJY720909 CTS720909:CTU720909 DDO720909:DDQ720909 DNK720909:DNM720909 DXG720909:DXI720909 EHC720909:EHE720909 EQY720909:ERA720909 FAU720909:FAW720909 FKQ720909:FKS720909 FUM720909:FUO720909 GEI720909:GEK720909 GOE720909:GOG720909 GYA720909:GYC720909 HHW720909:HHY720909 HRS720909:HRU720909 IBO720909:IBQ720909 ILK720909:ILM720909 IVG720909:IVI720909 JFC720909:JFE720909 JOY720909:JPA720909 JYU720909:JYW720909 KIQ720909:KIS720909 KSM720909:KSO720909 LCI720909:LCK720909 LME720909:LMG720909 LWA720909:LWC720909 MFW720909:MFY720909 MPS720909:MPU720909 MZO720909:MZQ720909 NJK720909:NJM720909 NTG720909:NTI720909 ODC720909:ODE720909 OMY720909:ONA720909 OWU720909:OWW720909 PGQ720909:PGS720909 PQM720909:PQO720909 QAI720909:QAK720909 QKE720909:QKG720909 QUA720909:QUC720909 RDW720909:RDY720909 RNS720909:RNU720909 RXO720909:RXQ720909 SHK720909:SHM720909 SRG720909:SRI720909 TBC720909:TBE720909 TKY720909:TLA720909 TUU720909:TUW720909 UEQ720909:UES720909 UOM720909:UOO720909 UYI720909:UYK720909 VIE720909:VIG720909 VSA720909:VSC720909 WBW720909:WBY720909 WLS720909:WLU720909 WVO720909:WVQ720909 G786445:I786445 JC786445:JE786445 SY786445:TA786445 ACU786445:ACW786445 AMQ786445:AMS786445 AWM786445:AWO786445 BGI786445:BGK786445 BQE786445:BQG786445 CAA786445:CAC786445 CJW786445:CJY786445 CTS786445:CTU786445 DDO786445:DDQ786445 DNK786445:DNM786445 DXG786445:DXI786445 EHC786445:EHE786445 EQY786445:ERA786445 FAU786445:FAW786445 FKQ786445:FKS786445 FUM786445:FUO786445 GEI786445:GEK786445 GOE786445:GOG786445 GYA786445:GYC786445 HHW786445:HHY786445 HRS786445:HRU786445 IBO786445:IBQ786445 ILK786445:ILM786445 IVG786445:IVI786445 JFC786445:JFE786445 JOY786445:JPA786445 JYU786445:JYW786445 KIQ786445:KIS786445 KSM786445:KSO786445 LCI786445:LCK786445 LME786445:LMG786445 LWA786445:LWC786445 MFW786445:MFY786445 MPS786445:MPU786445 MZO786445:MZQ786445 NJK786445:NJM786445 NTG786445:NTI786445 ODC786445:ODE786445 OMY786445:ONA786445 OWU786445:OWW786445 PGQ786445:PGS786445 PQM786445:PQO786445 QAI786445:QAK786445 QKE786445:QKG786445 QUA786445:QUC786445 RDW786445:RDY786445 RNS786445:RNU786445 RXO786445:RXQ786445 SHK786445:SHM786445 SRG786445:SRI786445 TBC786445:TBE786445 TKY786445:TLA786445 TUU786445:TUW786445 UEQ786445:UES786445 UOM786445:UOO786445 UYI786445:UYK786445 VIE786445:VIG786445 VSA786445:VSC786445 WBW786445:WBY786445 WLS786445:WLU786445 WVO786445:WVQ786445 G851981:I851981 JC851981:JE851981 SY851981:TA851981 ACU851981:ACW851981 AMQ851981:AMS851981 AWM851981:AWO851981 BGI851981:BGK851981 BQE851981:BQG851981 CAA851981:CAC851981 CJW851981:CJY851981 CTS851981:CTU851981 DDO851981:DDQ851981 DNK851981:DNM851981 DXG851981:DXI851981 EHC851981:EHE851981 EQY851981:ERA851981 FAU851981:FAW851981 FKQ851981:FKS851981 FUM851981:FUO851981 GEI851981:GEK851981 GOE851981:GOG851981 GYA851981:GYC851981 HHW851981:HHY851981 HRS851981:HRU851981 IBO851981:IBQ851981 ILK851981:ILM851981 IVG851981:IVI851981 JFC851981:JFE851981 JOY851981:JPA851981 JYU851981:JYW851981 KIQ851981:KIS851981 KSM851981:KSO851981 LCI851981:LCK851981 LME851981:LMG851981 LWA851981:LWC851981 MFW851981:MFY851981 MPS851981:MPU851981 MZO851981:MZQ851981 NJK851981:NJM851981 NTG851981:NTI851981 ODC851981:ODE851981 OMY851981:ONA851981 OWU851981:OWW851981 PGQ851981:PGS851981 PQM851981:PQO851981 QAI851981:QAK851981 QKE851981:QKG851981 QUA851981:QUC851981 RDW851981:RDY851981 RNS851981:RNU851981 RXO851981:RXQ851981 SHK851981:SHM851981 SRG851981:SRI851981 TBC851981:TBE851981 TKY851981:TLA851981 TUU851981:TUW851981 UEQ851981:UES851981 UOM851981:UOO851981 UYI851981:UYK851981 VIE851981:VIG851981 VSA851981:VSC851981 WBW851981:WBY851981 WLS851981:WLU851981 WVO851981:WVQ851981 G917517:I917517 JC917517:JE917517 SY917517:TA917517 ACU917517:ACW917517 AMQ917517:AMS917517 AWM917517:AWO917517 BGI917517:BGK917517 BQE917517:BQG917517 CAA917517:CAC917517 CJW917517:CJY917517 CTS917517:CTU917517 DDO917517:DDQ917517 DNK917517:DNM917517 DXG917517:DXI917517 EHC917517:EHE917517 EQY917517:ERA917517 FAU917517:FAW917517 FKQ917517:FKS917517 FUM917517:FUO917517 GEI917517:GEK917517 GOE917517:GOG917517 GYA917517:GYC917517 HHW917517:HHY917517 HRS917517:HRU917517 IBO917517:IBQ917517 ILK917517:ILM917517 IVG917517:IVI917517 JFC917517:JFE917517 JOY917517:JPA917517 JYU917517:JYW917517 KIQ917517:KIS917517 KSM917517:KSO917517 LCI917517:LCK917517 LME917517:LMG917517 LWA917517:LWC917517 MFW917517:MFY917517 MPS917517:MPU917517 MZO917517:MZQ917517 NJK917517:NJM917517 NTG917517:NTI917517 ODC917517:ODE917517 OMY917517:ONA917517 OWU917517:OWW917517 PGQ917517:PGS917517 PQM917517:PQO917517 QAI917517:QAK917517 QKE917517:QKG917517 QUA917517:QUC917517 RDW917517:RDY917517 RNS917517:RNU917517 RXO917517:RXQ917517 SHK917517:SHM917517 SRG917517:SRI917517 TBC917517:TBE917517 TKY917517:TLA917517 TUU917517:TUW917517 UEQ917517:UES917517 UOM917517:UOO917517 UYI917517:UYK917517 VIE917517:VIG917517 VSA917517:VSC917517 WBW917517:WBY917517 WLS917517:WLU917517 WVO917517:WVQ917517 G983053:I983053 JC983053:JE983053 SY983053:TA983053 ACU983053:ACW983053 AMQ983053:AMS983053 AWM983053:AWO983053 BGI983053:BGK983053 BQE983053:BQG983053 CAA983053:CAC983053 CJW983053:CJY983053 CTS983053:CTU983053 DDO983053:DDQ983053 DNK983053:DNM983053 DXG983053:DXI983053 EHC983053:EHE983053 EQY983053:ERA983053 FAU983053:FAW983053 FKQ983053:FKS983053 FUM983053:FUO983053 GEI983053:GEK983053 GOE983053:GOG983053 GYA983053:GYC983053 HHW983053:HHY983053 HRS983053:HRU983053 IBO983053:IBQ983053 ILK983053:ILM983053 IVG983053:IVI983053 JFC983053:JFE983053 JOY983053:JPA983053 JYU983053:JYW983053 KIQ983053:KIS983053 KSM983053:KSO983053 LCI983053:LCK983053 LME983053:LMG983053 LWA983053:LWC983053 MFW983053:MFY983053 MPS983053:MPU983053 MZO983053:MZQ983053 NJK983053:NJM983053 NTG983053:NTI983053 ODC983053:ODE983053 OMY983053:ONA983053 OWU983053:OWW983053 PGQ983053:PGS983053 PQM983053:PQO983053 QAI983053:QAK983053 QKE983053:QKG983053 QUA983053:QUC983053 RDW983053:RDY983053 RNS983053:RNU983053 RXO983053:RXQ983053 SHK983053:SHM983053 SRG983053:SRI983053 TBC983053:TBE983053 TKY983053:TLA983053 TUU983053:TUW983053 UEQ983053:UES983053 UOM983053:UOO983053 UYI983053:UYK983053 VIE983053:VIG983053 VSA983053:VSC983053 WBW983053:WBY983053 WLS983053:WLU983053 WVO983053:WVQ983053">
      <formula1>"6500,4100,2000"</formula1>
    </dataValidation>
    <dataValidation type="list" allowBlank="1" showInputMessage="1" showErrorMessage="1" sqref="P24:S24 JL24:JO24 TH24:TK24 ADD24:ADG24 AMZ24:ANC24 AWV24:AWY24 BGR24:BGU24 BQN24:BQQ24 CAJ24:CAM24 CKF24:CKI24 CUB24:CUE24 DDX24:DEA24 DNT24:DNW24 DXP24:DXS24 EHL24:EHO24 ERH24:ERK24 FBD24:FBG24 FKZ24:FLC24 FUV24:FUY24 GER24:GEU24 GON24:GOQ24 GYJ24:GYM24 HIF24:HII24 HSB24:HSE24 IBX24:ICA24 ILT24:ILW24 IVP24:IVS24 JFL24:JFO24 JPH24:JPK24 JZD24:JZG24 KIZ24:KJC24 KSV24:KSY24 LCR24:LCU24 LMN24:LMQ24 LWJ24:LWM24 MGF24:MGI24 MQB24:MQE24 MZX24:NAA24 NJT24:NJW24 NTP24:NTS24 ODL24:ODO24 ONH24:ONK24 OXD24:OXG24 PGZ24:PHC24 PQV24:PQY24 QAR24:QAU24 QKN24:QKQ24 QUJ24:QUM24 REF24:REI24 ROB24:ROE24 RXX24:RYA24 SHT24:SHW24 SRP24:SRS24 TBL24:TBO24 TLH24:TLK24 TVD24:TVG24 UEZ24:UFC24 UOV24:UOY24 UYR24:UYU24 VIN24:VIQ24 VSJ24:VSM24 WCF24:WCI24 WMB24:WME24 WVX24:WWA24 P65560:S65560 JL65560:JO65560 TH65560:TK65560 ADD65560:ADG65560 AMZ65560:ANC65560 AWV65560:AWY65560 BGR65560:BGU65560 BQN65560:BQQ65560 CAJ65560:CAM65560 CKF65560:CKI65560 CUB65560:CUE65560 DDX65560:DEA65560 DNT65560:DNW65560 DXP65560:DXS65560 EHL65560:EHO65560 ERH65560:ERK65560 FBD65560:FBG65560 FKZ65560:FLC65560 FUV65560:FUY65560 GER65560:GEU65560 GON65560:GOQ65560 GYJ65560:GYM65560 HIF65560:HII65560 HSB65560:HSE65560 IBX65560:ICA65560 ILT65560:ILW65560 IVP65560:IVS65560 JFL65560:JFO65560 JPH65560:JPK65560 JZD65560:JZG65560 KIZ65560:KJC65560 KSV65560:KSY65560 LCR65560:LCU65560 LMN65560:LMQ65560 LWJ65560:LWM65560 MGF65560:MGI65560 MQB65560:MQE65560 MZX65560:NAA65560 NJT65560:NJW65560 NTP65560:NTS65560 ODL65560:ODO65560 ONH65560:ONK65560 OXD65560:OXG65560 PGZ65560:PHC65560 PQV65560:PQY65560 QAR65560:QAU65560 QKN65560:QKQ65560 QUJ65560:QUM65560 REF65560:REI65560 ROB65560:ROE65560 RXX65560:RYA65560 SHT65560:SHW65560 SRP65560:SRS65560 TBL65560:TBO65560 TLH65560:TLK65560 TVD65560:TVG65560 UEZ65560:UFC65560 UOV65560:UOY65560 UYR65560:UYU65560 VIN65560:VIQ65560 VSJ65560:VSM65560 WCF65560:WCI65560 WMB65560:WME65560 WVX65560:WWA65560 P131096:S131096 JL131096:JO131096 TH131096:TK131096 ADD131096:ADG131096 AMZ131096:ANC131096 AWV131096:AWY131096 BGR131096:BGU131096 BQN131096:BQQ131096 CAJ131096:CAM131096 CKF131096:CKI131096 CUB131096:CUE131096 DDX131096:DEA131096 DNT131096:DNW131096 DXP131096:DXS131096 EHL131096:EHO131096 ERH131096:ERK131096 FBD131096:FBG131096 FKZ131096:FLC131096 FUV131096:FUY131096 GER131096:GEU131096 GON131096:GOQ131096 GYJ131096:GYM131096 HIF131096:HII131096 HSB131096:HSE131096 IBX131096:ICA131096 ILT131096:ILW131096 IVP131096:IVS131096 JFL131096:JFO131096 JPH131096:JPK131096 JZD131096:JZG131096 KIZ131096:KJC131096 KSV131096:KSY131096 LCR131096:LCU131096 LMN131096:LMQ131096 LWJ131096:LWM131096 MGF131096:MGI131096 MQB131096:MQE131096 MZX131096:NAA131096 NJT131096:NJW131096 NTP131096:NTS131096 ODL131096:ODO131096 ONH131096:ONK131096 OXD131096:OXG131096 PGZ131096:PHC131096 PQV131096:PQY131096 QAR131096:QAU131096 QKN131096:QKQ131096 QUJ131096:QUM131096 REF131096:REI131096 ROB131096:ROE131096 RXX131096:RYA131096 SHT131096:SHW131096 SRP131096:SRS131096 TBL131096:TBO131096 TLH131096:TLK131096 TVD131096:TVG131096 UEZ131096:UFC131096 UOV131096:UOY131096 UYR131096:UYU131096 VIN131096:VIQ131096 VSJ131096:VSM131096 WCF131096:WCI131096 WMB131096:WME131096 WVX131096:WWA131096 P196632:S196632 JL196632:JO196632 TH196632:TK196632 ADD196632:ADG196632 AMZ196632:ANC196632 AWV196632:AWY196632 BGR196632:BGU196632 BQN196632:BQQ196632 CAJ196632:CAM196632 CKF196632:CKI196632 CUB196632:CUE196632 DDX196632:DEA196632 DNT196632:DNW196632 DXP196632:DXS196632 EHL196632:EHO196632 ERH196632:ERK196632 FBD196632:FBG196632 FKZ196632:FLC196632 FUV196632:FUY196632 GER196632:GEU196632 GON196632:GOQ196632 GYJ196632:GYM196632 HIF196632:HII196632 HSB196632:HSE196632 IBX196632:ICA196632 ILT196632:ILW196632 IVP196632:IVS196632 JFL196632:JFO196632 JPH196632:JPK196632 JZD196632:JZG196632 KIZ196632:KJC196632 KSV196632:KSY196632 LCR196632:LCU196632 LMN196632:LMQ196632 LWJ196632:LWM196632 MGF196632:MGI196632 MQB196632:MQE196632 MZX196632:NAA196632 NJT196632:NJW196632 NTP196632:NTS196632 ODL196632:ODO196632 ONH196632:ONK196632 OXD196632:OXG196632 PGZ196632:PHC196632 PQV196632:PQY196632 QAR196632:QAU196632 QKN196632:QKQ196632 QUJ196632:QUM196632 REF196632:REI196632 ROB196632:ROE196632 RXX196632:RYA196632 SHT196632:SHW196632 SRP196632:SRS196632 TBL196632:TBO196632 TLH196632:TLK196632 TVD196632:TVG196632 UEZ196632:UFC196632 UOV196632:UOY196632 UYR196632:UYU196632 VIN196632:VIQ196632 VSJ196632:VSM196632 WCF196632:WCI196632 WMB196632:WME196632 WVX196632:WWA196632 P262168:S262168 JL262168:JO262168 TH262168:TK262168 ADD262168:ADG262168 AMZ262168:ANC262168 AWV262168:AWY262168 BGR262168:BGU262168 BQN262168:BQQ262168 CAJ262168:CAM262168 CKF262168:CKI262168 CUB262168:CUE262168 DDX262168:DEA262168 DNT262168:DNW262168 DXP262168:DXS262168 EHL262168:EHO262168 ERH262168:ERK262168 FBD262168:FBG262168 FKZ262168:FLC262168 FUV262168:FUY262168 GER262168:GEU262168 GON262168:GOQ262168 GYJ262168:GYM262168 HIF262168:HII262168 HSB262168:HSE262168 IBX262168:ICA262168 ILT262168:ILW262168 IVP262168:IVS262168 JFL262168:JFO262168 JPH262168:JPK262168 JZD262168:JZG262168 KIZ262168:KJC262168 KSV262168:KSY262168 LCR262168:LCU262168 LMN262168:LMQ262168 LWJ262168:LWM262168 MGF262168:MGI262168 MQB262168:MQE262168 MZX262168:NAA262168 NJT262168:NJW262168 NTP262168:NTS262168 ODL262168:ODO262168 ONH262168:ONK262168 OXD262168:OXG262168 PGZ262168:PHC262168 PQV262168:PQY262168 QAR262168:QAU262168 QKN262168:QKQ262168 QUJ262168:QUM262168 REF262168:REI262168 ROB262168:ROE262168 RXX262168:RYA262168 SHT262168:SHW262168 SRP262168:SRS262168 TBL262168:TBO262168 TLH262168:TLK262168 TVD262168:TVG262168 UEZ262168:UFC262168 UOV262168:UOY262168 UYR262168:UYU262168 VIN262168:VIQ262168 VSJ262168:VSM262168 WCF262168:WCI262168 WMB262168:WME262168 WVX262168:WWA262168 P327704:S327704 JL327704:JO327704 TH327704:TK327704 ADD327704:ADG327704 AMZ327704:ANC327704 AWV327704:AWY327704 BGR327704:BGU327704 BQN327704:BQQ327704 CAJ327704:CAM327704 CKF327704:CKI327704 CUB327704:CUE327704 DDX327704:DEA327704 DNT327704:DNW327704 DXP327704:DXS327704 EHL327704:EHO327704 ERH327704:ERK327704 FBD327704:FBG327704 FKZ327704:FLC327704 FUV327704:FUY327704 GER327704:GEU327704 GON327704:GOQ327704 GYJ327704:GYM327704 HIF327704:HII327704 HSB327704:HSE327704 IBX327704:ICA327704 ILT327704:ILW327704 IVP327704:IVS327704 JFL327704:JFO327704 JPH327704:JPK327704 JZD327704:JZG327704 KIZ327704:KJC327704 KSV327704:KSY327704 LCR327704:LCU327704 LMN327704:LMQ327704 LWJ327704:LWM327704 MGF327704:MGI327704 MQB327704:MQE327704 MZX327704:NAA327704 NJT327704:NJW327704 NTP327704:NTS327704 ODL327704:ODO327704 ONH327704:ONK327704 OXD327704:OXG327704 PGZ327704:PHC327704 PQV327704:PQY327704 QAR327704:QAU327704 QKN327704:QKQ327704 QUJ327704:QUM327704 REF327704:REI327704 ROB327704:ROE327704 RXX327704:RYA327704 SHT327704:SHW327704 SRP327704:SRS327704 TBL327704:TBO327704 TLH327704:TLK327704 TVD327704:TVG327704 UEZ327704:UFC327704 UOV327704:UOY327704 UYR327704:UYU327704 VIN327704:VIQ327704 VSJ327704:VSM327704 WCF327704:WCI327704 WMB327704:WME327704 WVX327704:WWA327704 P393240:S393240 JL393240:JO393240 TH393240:TK393240 ADD393240:ADG393240 AMZ393240:ANC393240 AWV393240:AWY393240 BGR393240:BGU393240 BQN393240:BQQ393240 CAJ393240:CAM393240 CKF393240:CKI393240 CUB393240:CUE393240 DDX393240:DEA393240 DNT393240:DNW393240 DXP393240:DXS393240 EHL393240:EHO393240 ERH393240:ERK393240 FBD393240:FBG393240 FKZ393240:FLC393240 FUV393240:FUY393240 GER393240:GEU393240 GON393240:GOQ393240 GYJ393240:GYM393240 HIF393240:HII393240 HSB393240:HSE393240 IBX393240:ICA393240 ILT393240:ILW393240 IVP393240:IVS393240 JFL393240:JFO393240 JPH393240:JPK393240 JZD393240:JZG393240 KIZ393240:KJC393240 KSV393240:KSY393240 LCR393240:LCU393240 LMN393240:LMQ393240 LWJ393240:LWM393240 MGF393240:MGI393240 MQB393240:MQE393240 MZX393240:NAA393240 NJT393240:NJW393240 NTP393240:NTS393240 ODL393240:ODO393240 ONH393240:ONK393240 OXD393240:OXG393240 PGZ393240:PHC393240 PQV393240:PQY393240 QAR393240:QAU393240 QKN393240:QKQ393240 QUJ393240:QUM393240 REF393240:REI393240 ROB393240:ROE393240 RXX393240:RYA393240 SHT393240:SHW393240 SRP393240:SRS393240 TBL393240:TBO393240 TLH393240:TLK393240 TVD393240:TVG393240 UEZ393240:UFC393240 UOV393240:UOY393240 UYR393240:UYU393240 VIN393240:VIQ393240 VSJ393240:VSM393240 WCF393240:WCI393240 WMB393240:WME393240 WVX393240:WWA393240 P458776:S458776 JL458776:JO458776 TH458776:TK458776 ADD458776:ADG458776 AMZ458776:ANC458776 AWV458776:AWY458776 BGR458776:BGU458776 BQN458776:BQQ458776 CAJ458776:CAM458776 CKF458776:CKI458776 CUB458776:CUE458776 DDX458776:DEA458776 DNT458776:DNW458776 DXP458776:DXS458776 EHL458776:EHO458776 ERH458776:ERK458776 FBD458776:FBG458776 FKZ458776:FLC458776 FUV458776:FUY458776 GER458776:GEU458776 GON458776:GOQ458776 GYJ458776:GYM458776 HIF458776:HII458776 HSB458776:HSE458776 IBX458776:ICA458776 ILT458776:ILW458776 IVP458776:IVS458776 JFL458776:JFO458776 JPH458776:JPK458776 JZD458776:JZG458776 KIZ458776:KJC458776 KSV458776:KSY458776 LCR458776:LCU458776 LMN458776:LMQ458776 LWJ458776:LWM458776 MGF458776:MGI458776 MQB458776:MQE458776 MZX458776:NAA458776 NJT458776:NJW458776 NTP458776:NTS458776 ODL458776:ODO458776 ONH458776:ONK458776 OXD458776:OXG458776 PGZ458776:PHC458776 PQV458776:PQY458776 QAR458776:QAU458776 QKN458776:QKQ458776 QUJ458776:QUM458776 REF458776:REI458776 ROB458776:ROE458776 RXX458776:RYA458776 SHT458776:SHW458776 SRP458776:SRS458776 TBL458776:TBO458776 TLH458776:TLK458776 TVD458776:TVG458776 UEZ458776:UFC458776 UOV458776:UOY458776 UYR458776:UYU458776 VIN458776:VIQ458776 VSJ458776:VSM458776 WCF458776:WCI458776 WMB458776:WME458776 WVX458776:WWA458776 P524312:S524312 JL524312:JO524312 TH524312:TK524312 ADD524312:ADG524312 AMZ524312:ANC524312 AWV524312:AWY524312 BGR524312:BGU524312 BQN524312:BQQ524312 CAJ524312:CAM524312 CKF524312:CKI524312 CUB524312:CUE524312 DDX524312:DEA524312 DNT524312:DNW524312 DXP524312:DXS524312 EHL524312:EHO524312 ERH524312:ERK524312 FBD524312:FBG524312 FKZ524312:FLC524312 FUV524312:FUY524312 GER524312:GEU524312 GON524312:GOQ524312 GYJ524312:GYM524312 HIF524312:HII524312 HSB524312:HSE524312 IBX524312:ICA524312 ILT524312:ILW524312 IVP524312:IVS524312 JFL524312:JFO524312 JPH524312:JPK524312 JZD524312:JZG524312 KIZ524312:KJC524312 KSV524312:KSY524312 LCR524312:LCU524312 LMN524312:LMQ524312 LWJ524312:LWM524312 MGF524312:MGI524312 MQB524312:MQE524312 MZX524312:NAA524312 NJT524312:NJW524312 NTP524312:NTS524312 ODL524312:ODO524312 ONH524312:ONK524312 OXD524312:OXG524312 PGZ524312:PHC524312 PQV524312:PQY524312 QAR524312:QAU524312 QKN524312:QKQ524312 QUJ524312:QUM524312 REF524312:REI524312 ROB524312:ROE524312 RXX524312:RYA524312 SHT524312:SHW524312 SRP524312:SRS524312 TBL524312:TBO524312 TLH524312:TLK524312 TVD524312:TVG524312 UEZ524312:UFC524312 UOV524312:UOY524312 UYR524312:UYU524312 VIN524312:VIQ524312 VSJ524312:VSM524312 WCF524312:WCI524312 WMB524312:WME524312 WVX524312:WWA524312 P589848:S589848 JL589848:JO589848 TH589848:TK589848 ADD589848:ADG589848 AMZ589848:ANC589848 AWV589848:AWY589848 BGR589848:BGU589848 BQN589848:BQQ589848 CAJ589848:CAM589848 CKF589848:CKI589848 CUB589848:CUE589848 DDX589848:DEA589848 DNT589848:DNW589848 DXP589848:DXS589848 EHL589848:EHO589848 ERH589848:ERK589848 FBD589848:FBG589848 FKZ589848:FLC589848 FUV589848:FUY589848 GER589848:GEU589848 GON589848:GOQ589848 GYJ589848:GYM589848 HIF589848:HII589848 HSB589848:HSE589848 IBX589848:ICA589848 ILT589848:ILW589848 IVP589848:IVS589848 JFL589848:JFO589848 JPH589848:JPK589848 JZD589848:JZG589848 KIZ589848:KJC589848 KSV589848:KSY589848 LCR589848:LCU589848 LMN589848:LMQ589848 LWJ589848:LWM589848 MGF589848:MGI589848 MQB589848:MQE589848 MZX589848:NAA589848 NJT589848:NJW589848 NTP589848:NTS589848 ODL589848:ODO589848 ONH589848:ONK589848 OXD589848:OXG589848 PGZ589848:PHC589848 PQV589848:PQY589848 QAR589848:QAU589848 QKN589848:QKQ589848 QUJ589848:QUM589848 REF589848:REI589848 ROB589848:ROE589848 RXX589848:RYA589848 SHT589848:SHW589848 SRP589848:SRS589848 TBL589848:TBO589848 TLH589848:TLK589848 TVD589848:TVG589848 UEZ589848:UFC589848 UOV589848:UOY589848 UYR589848:UYU589848 VIN589848:VIQ589848 VSJ589848:VSM589848 WCF589848:WCI589848 WMB589848:WME589848 WVX589848:WWA589848 P655384:S655384 JL655384:JO655384 TH655384:TK655384 ADD655384:ADG655384 AMZ655384:ANC655384 AWV655384:AWY655384 BGR655384:BGU655384 BQN655384:BQQ655384 CAJ655384:CAM655384 CKF655384:CKI655384 CUB655384:CUE655384 DDX655384:DEA655384 DNT655384:DNW655384 DXP655384:DXS655384 EHL655384:EHO655384 ERH655384:ERK655384 FBD655384:FBG655384 FKZ655384:FLC655384 FUV655384:FUY655384 GER655384:GEU655384 GON655384:GOQ655384 GYJ655384:GYM655384 HIF655384:HII655384 HSB655384:HSE655384 IBX655384:ICA655384 ILT655384:ILW655384 IVP655384:IVS655384 JFL655384:JFO655384 JPH655384:JPK655384 JZD655384:JZG655384 KIZ655384:KJC655384 KSV655384:KSY655384 LCR655384:LCU655384 LMN655384:LMQ655384 LWJ655384:LWM655384 MGF655384:MGI655384 MQB655384:MQE655384 MZX655384:NAA655384 NJT655384:NJW655384 NTP655384:NTS655384 ODL655384:ODO655384 ONH655384:ONK655384 OXD655384:OXG655384 PGZ655384:PHC655384 PQV655384:PQY655384 QAR655384:QAU655384 QKN655384:QKQ655384 QUJ655384:QUM655384 REF655384:REI655384 ROB655384:ROE655384 RXX655384:RYA655384 SHT655384:SHW655384 SRP655384:SRS655384 TBL655384:TBO655384 TLH655384:TLK655384 TVD655384:TVG655384 UEZ655384:UFC655384 UOV655384:UOY655384 UYR655384:UYU655384 VIN655384:VIQ655384 VSJ655384:VSM655384 WCF655384:WCI655384 WMB655384:WME655384 WVX655384:WWA655384 P720920:S720920 JL720920:JO720920 TH720920:TK720920 ADD720920:ADG720920 AMZ720920:ANC720920 AWV720920:AWY720920 BGR720920:BGU720920 BQN720920:BQQ720920 CAJ720920:CAM720920 CKF720920:CKI720920 CUB720920:CUE720920 DDX720920:DEA720920 DNT720920:DNW720920 DXP720920:DXS720920 EHL720920:EHO720920 ERH720920:ERK720920 FBD720920:FBG720920 FKZ720920:FLC720920 FUV720920:FUY720920 GER720920:GEU720920 GON720920:GOQ720920 GYJ720920:GYM720920 HIF720920:HII720920 HSB720920:HSE720920 IBX720920:ICA720920 ILT720920:ILW720920 IVP720920:IVS720920 JFL720920:JFO720920 JPH720920:JPK720920 JZD720920:JZG720920 KIZ720920:KJC720920 KSV720920:KSY720920 LCR720920:LCU720920 LMN720920:LMQ720920 LWJ720920:LWM720920 MGF720920:MGI720920 MQB720920:MQE720920 MZX720920:NAA720920 NJT720920:NJW720920 NTP720920:NTS720920 ODL720920:ODO720920 ONH720920:ONK720920 OXD720920:OXG720920 PGZ720920:PHC720920 PQV720920:PQY720920 QAR720920:QAU720920 QKN720920:QKQ720920 QUJ720920:QUM720920 REF720920:REI720920 ROB720920:ROE720920 RXX720920:RYA720920 SHT720920:SHW720920 SRP720920:SRS720920 TBL720920:TBO720920 TLH720920:TLK720920 TVD720920:TVG720920 UEZ720920:UFC720920 UOV720920:UOY720920 UYR720920:UYU720920 VIN720920:VIQ720920 VSJ720920:VSM720920 WCF720920:WCI720920 WMB720920:WME720920 WVX720920:WWA720920 P786456:S786456 JL786456:JO786456 TH786456:TK786456 ADD786456:ADG786456 AMZ786456:ANC786456 AWV786456:AWY786456 BGR786456:BGU786456 BQN786456:BQQ786456 CAJ786456:CAM786456 CKF786456:CKI786456 CUB786456:CUE786456 DDX786456:DEA786456 DNT786456:DNW786456 DXP786456:DXS786456 EHL786456:EHO786456 ERH786456:ERK786456 FBD786456:FBG786456 FKZ786456:FLC786456 FUV786456:FUY786456 GER786456:GEU786456 GON786456:GOQ786456 GYJ786456:GYM786456 HIF786456:HII786456 HSB786456:HSE786456 IBX786456:ICA786456 ILT786456:ILW786456 IVP786456:IVS786456 JFL786456:JFO786456 JPH786456:JPK786456 JZD786456:JZG786456 KIZ786456:KJC786456 KSV786456:KSY786456 LCR786456:LCU786456 LMN786456:LMQ786456 LWJ786456:LWM786456 MGF786456:MGI786456 MQB786456:MQE786456 MZX786456:NAA786456 NJT786456:NJW786456 NTP786456:NTS786456 ODL786456:ODO786456 ONH786456:ONK786456 OXD786456:OXG786456 PGZ786456:PHC786456 PQV786456:PQY786456 QAR786456:QAU786456 QKN786456:QKQ786456 QUJ786456:QUM786456 REF786456:REI786456 ROB786456:ROE786456 RXX786456:RYA786456 SHT786456:SHW786456 SRP786456:SRS786456 TBL786456:TBO786456 TLH786456:TLK786456 TVD786456:TVG786456 UEZ786456:UFC786456 UOV786456:UOY786456 UYR786456:UYU786456 VIN786456:VIQ786456 VSJ786456:VSM786456 WCF786456:WCI786456 WMB786456:WME786456 WVX786456:WWA786456 P851992:S851992 JL851992:JO851992 TH851992:TK851992 ADD851992:ADG851992 AMZ851992:ANC851992 AWV851992:AWY851992 BGR851992:BGU851992 BQN851992:BQQ851992 CAJ851992:CAM851992 CKF851992:CKI851992 CUB851992:CUE851992 DDX851992:DEA851992 DNT851992:DNW851992 DXP851992:DXS851992 EHL851992:EHO851992 ERH851992:ERK851992 FBD851992:FBG851992 FKZ851992:FLC851992 FUV851992:FUY851992 GER851992:GEU851992 GON851992:GOQ851992 GYJ851992:GYM851992 HIF851992:HII851992 HSB851992:HSE851992 IBX851992:ICA851992 ILT851992:ILW851992 IVP851992:IVS851992 JFL851992:JFO851992 JPH851992:JPK851992 JZD851992:JZG851992 KIZ851992:KJC851992 KSV851992:KSY851992 LCR851992:LCU851992 LMN851992:LMQ851992 LWJ851992:LWM851992 MGF851992:MGI851992 MQB851992:MQE851992 MZX851992:NAA851992 NJT851992:NJW851992 NTP851992:NTS851992 ODL851992:ODO851992 ONH851992:ONK851992 OXD851992:OXG851992 PGZ851992:PHC851992 PQV851992:PQY851992 QAR851992:QAU851992 QKN851992:QKQ851992 QUJ851992:QUM851992 REF851992:REI851992 ROB851992:ROE851992 RXX851992:RYA851992 SHT851992:SHW851992 SRP851992:SRS851992 TBL851992:TBO851992 TLH851992:TLK851992 TVD851992:TVG851992 UEZ851992:UFC851992 UOV851992:UOY851992 UYR851992:UYU851992 VIN851992:VIQ851992 VSJ851992:VSM851992 WCF851992:WCI851992 WMB851992:WME851992 WVX851992:WWA851992 P917528:S917528 JL917528:JO917528 TH917528:TK917528 ADD917528:ADG917528 AMZ917528:ANC917528 AWV917528:AWY917528 BGR917528:BGU917528 BQN917528:BQQ917528 CAJ917528:CAM917528 CKF917528:CKI917528 CUB917528:CUE917528 DDX917528:DEA917528 DNT917528:DNW917528 DXP917528:DXS917528 EHL917528:EHO917528 ERH917528:ERK917528 FBD917528:FBG917528 FKZ917528:FLC917528 FUV917528:FUY917528 GER917528:GEU917528 GON917528:GOQ917528 GYJ917528:GYM917528 HIF917528:HII917528 HSB917528:HSE917528 IBX917528:ICA917528 ILT917528:ILW917528 IVP917528:IVS917528 JFL917528:JFO917528 JPH917528:JPK917528 JZD917528:JZG917528 KIZ917528:KJC917528 KSV917528:KSY917528 LCR917528:LCU917528 LMN917528:LMQ917528 LWJ917528:LWM917528 MGF917528:MGI917528 MQB917528:MQE917528 MZX917528:NAA917528 NJT917528:NJW917528 NTP917528:NTS917528 ODL917528:ODO917528 ONH917528:ONK917528 OXD917528:OXG917528 PGZ917528:PHC917528 PQV917528:PQY917528 QAR917528:QAU917528 QKN917528:QKQ917528 QUJ917528:QUM917528 REF917528:REI917528 ROB917528:ROE917528 RXX917528:RYA917528 SHT917528:SHW917528 SRP917528:SRS917528 TBL917528:TBO917528 TLH917528:TLK917528 TVD917528:TVG917528 UEZ917528:UFC917528 UOV917528:UOY917528 UYR917528:UYU917528 VIN917528:VIQ917528 VSJ917528:VSM917528 WCF917528:WCI917528 WMB917528:WME917528 WVX917528:WWA917528 P983064:S983064 JL983064:JO983064 TH983064:TK983064 ADD983064:ADG983064 AMZ983064:ANC983064 AWV983064:AWY983064 BGR983064:BGU983064 BQN983064:BQQ983064 CAJ983064:CAM983064 CKF983064:CKI983064 CUB983064:CUE983064 DDX983064:DEA983064 DNT983064:DNW983064 DXP983064:DXS983064 EHL983064:EHO983064 ERH983064:ERK983064 FBD983064:FBG983064 FKZ983064:FLC983064 FUV983064:FUY983064 GER983064:GEU983064 GON983064:GOQ983064 GYJ983064:GYM983064 HIF983064:HII983064 HSB983064:HSE983064 IBX983064:ICA983064 ILT983064:ILW983064 IVP983064:IVS983064 JFL983064:JFO983064 JPH983064:JPK983064 JZD983064:JZG983064 KIZ983064:KJC983064 KSV983064:KSY983064 LCR983064:LCU983064 LMN983064:LMQ983064 LWJ983064:LWM983064 MGF983064:MGI983064 MQB983064:MQE983064 MZX983064:NAA983064 NJT983064:NJW983064 NTP983064:NTS983064 ODL983064:ODO983064 ONH983064:ONK983064 OXD983064:OXG983064 PGZ983064:PHC983064 PQV983064:PQY983064 QAR983064:QAU983064 QKN983064:QKQ983064 QUJ983064:QUM983064 REF983064:REI983064 ROB983064:ROE983064 RXX983064:RYA983064 SHT983064:SHW983064 SRP983064:SRS983064 TBL983064:TBO983064 TLH983064:TLK983064 TVD983064:TVG983064 UEZ983064:UFC983064 UOV983064:UOY983064 UYR983064:UYU983064 VIN983064:VIQ983064 VSJ983064:VSM983064 WCF983064:WCI983064 WMB983064:WME983064 WVX983064:WWA983064 AS24:AV24 KO24:KR24 UK24:UN24 AEG24:AEJ24 AOC24:AOF24 AXY24:AYB24 BHU24:BHX24 BRQ24:BRT24 CBM24:CBP24 CLI24:CLL24 CVE24:CVH24 DFA24:DFD24 DOW24:DOZ24 DYS24:DYV24 EIO24:EIR24 ESK24:ESN24 FCG24:FCJ24 FMC24:FMF24 FVY24:FWB24 GFU24:GFX24 GPQ24:GPT24 GZM24:GZP24 HJI24:HJL24 HTE24:HTH24 IDA24:IDD24 IMW24:IMZ24 IWS24:IWV24 JGO24:JGR24 JQK24:JQN24 KAG24:KAJ24 KKC24:KKF24 KTY24:KUB24 LDU24:LDX24 LNQ24:LNT24 LXM24:LXP24 MHI24:MHL24 MRE24:MRH24 NBA24:NBD24 NKW24:NKZ24 NUS24:NUV24 OEO24:OER24 OOK24:OON24 OYG24:OYJ24 PIC24:PIF24 PRY24:PSB24 QBU24:QBX24 QLQ24:QLT24 QVM24:QVP24 RFI24:RFL24 RPE24:RPH24 RZA24:RZD24 SIW24:SIZ24 SSS24:SSV24 TCO24:TCR24 TMK24:TMN24 TWG24:TWJ24 UGC24:UGF24 UPY24:UQB24 UZU24:UZX24 VJQ24:VJT24 VTM24:VTP24 WDI24:WDL24 WNE24:WNH24 WXA24:WXD24 AS65560:AV65560 KO65560:KR65560 UK65560:UN65560 AEG65560:AEJ65560 AOC65560:AOF65560 AXY65560:AYB65560 BHU65560:BHX65560 BRQ65560:BRT65560 CBM65560:CBP65560 CLI65560:CLL65560 CVE65560:CVH65560 DFA65560:DFD65560 DOW65560:DOZ65560 DYS65560:DYV65560 EIO65560:EIR65560 ESK65560:ESN65560 FCG65560:FCJ65560 FMC65560:FMF65560 FVY65560:FWB65560 GFU65560:GFX65560 GPQ65560:GPT65560 GZM65560:GZP65560 HJI65560:HJL65560 HTE65560:HTH65560 IDA65560:IDD65560 IMW65560:IMZ65560 IWS65560:IWV65560 JGO65560:JGR65560 JQK65560:JQN65560 KAG65560:KAJ65560 KKC65560:KKF65560 KTY65560:KUB65560 LDU65560:LDX65560 LNQ65560:LNT65560 LXM65560:LXP65560 MHI65560:MHL65560 MRE65560:MRH65560 NBA65560:NBD65560 NKW65560:NKZ65560 NUS65560:NUV65560 OEO65560:OER65560 OOK65560:OON65560 OYG65560:OYJ65560 PIC65560:PIF65560 PRY65560:PSB65560 QBU65560:QBX65560 QLQ65560:QLT65560 QVM65560:QVP65560 RFI65560:RFL65560 RPE65560:RPH65560 RZA65560:RZD65560 SIW65560:SIZ65560 SSS65560:SSV65560 TCO65560:TCR65560 TMK65560:TMN65560 TWG65560:TWJ65560 UGC65560:UGF65560 UPY65560:UQB65560 UZU65560:UZX65560 VJQ65560:VJT65560 VTM65560:VTP65560 WDI65560:WDL65560 WNE65560:WNH65560 WXA65560:WXD65560 AS131096:AV131096 KO131096:KR131096 UK131096:UN131096 AEG131096:AEJ131096 AOC131096:AOF131096 AXY131096:AYB131096 BHU131096:BHX131096 BRQ131096:BRT131096 CBM131096:CBP131096 CLI131096:CLL131096 CVE131096:CVH131096 DFA131096:DFD131096 DOW131096:DOZ131096 DYS131096:DYV131096 EIO131096:EIR131096 ESK131096:ESN131096 FCG131096:FCJ131096 FMC131096:FMF131096 FVY131096:FWB131096 GFU131096:GFX131096 GPQ131096:GPT131096 GZM131096:GZP131096 HJI131096:HJL131096 HTE131096:HTH131096 IDA131096:IDD131096 IMW131096:IMZ131096 IWS131096:IWV131096 JGO131096:JGR131096 JQK131096:JQN131096 KAG131096:KAJ131096 KKC131096:KKF131096 KTY131096:KUB131096 LDU131096:LDX131096 LNQ131096:LNT131096 LXM131096:LXP131096 MHI131096:MHL131096 MRE131096:MRH131096 NBA131096:NBD131096 NKW131096:NKZ131096 NUS131096:NUV131096 OEO131096:OER131096 OOK131096:OON131096 OYG131096:OYJ131096 PIC131096:PIF131096 PRY131096:PSB131096 QBU131096:QBX131096 QLQ131096:QLT131096 QVM131096:QVP131096 RFI131096:RFL131096 RPE131096:RPH131096 RZA131096:RZD131096 SIW131096:SIZ131096 SSS131096:SSV131096 TCO131096:TCR131096 TMK131096:TMN131096 TWG131096:TWJ131096 UGC131096:UGF131096 UPY131096:UQB131096 UZU131096:UZX131096 VJQ131096:VJT131096 VTM131096:VTP131096 WDI131096:WDL131096 WNE131096:WNH131096 WXA131096:WXD131096 AS196632:AV196632 KO196632:KR196632 UK196632:UN196632 AEG196632:AEJ196632 AOC196632:AOF196632 AXY196632:AYB196632 BHU196632:BHX196632 BRQ196632:BRT196632 CBM196632:CBP196632 CLI196632:CLL196632 CVE196632:CVH196632 DFA196632:DFD196632 DOW196632:DOZ196632 DYS196632:DYV196632 EIO196632:EIR196632 ESK196632:ESN196632 FCG196632:FCJ196632 FMC196632:FMF196632 FVY196632:FWB196632 GFU196632:GFX196632 GPQ196632:GPT196632 GZM196632:GZP196632 HJI196632:HJL196632 HTE196632:HTH196632 IDA196632:IDD196632 IMW196632:IMZ196632 IWS196632:IWV196632 JGO196632:JGR196632 JQK196632:JQN196632 KAG196632:KAJ196632 KKC196632:KKF196632 KTY196632:KUB196632 LDU196632:LDX196632 LNQ196632:LNT196632 LXM196632:LXP196632 MHI196632:MHL196632 MRE196632:MRH196632 NBA196632:NBD196632 NKW196632:NKZ196632 NUS196632:NUV196632 OEO196632:OER196632 OOK196632:OON196632 OYG196632:OYJ196632 PIC196632:PIF196632 PRY196632:PSB196632 QBU196632:QBX196632 QLQ196632:QLT196632 QVM196632:QVP196632 RFI196632:RFL196632 RPE196632:RPH196632 RZA196632:RZD196632 SIW196632:SIZ196632 SSS196632:SSV196632 TCO196632:TCR196632 TMK196632:TMN196632 TWG196632:TWJ196632 UGC196632:UGF196632 UPY196632:UQB196632 UZU196632:UZX196632 VJQ196632:VJT196632 VTM196632:VTP196632 WDI196632:WDL196632 WNE196632:WNH196632 WXA196632:WXD196632 AS262168:AV262168 KO262168:KR262168 UK262168:UN262168 AEG262168:AEJ262168 AOC262168:AOF262168 AXY262168:AYB262168 BHU262168:BHX262168 BRQ262168:BRT262168 CBM262168:CBP262168 CLI262168:CLL262168 CVE262168:CVH262168 DFA262168:DFD262168 DOW262168:DOZ262168 DYS262168:DYV262168 EIO262168:EIR262168 ESK262168:ESN262168 FCG262168:FCJ262168 FMC262168:FMF262168 FVY262168:FWB262168 GFU262168:GFX262168 GPQ262168:GPT262168 GZM262168:GZP262168 HJI262168:HJL262168 HTE262168:HTH262168 IDA262168:IDD262168 IMW262168:IMZ262168 IWS262168:IWV262168 JGO262168:JGR262168 JQK262168:JQN262168 KAG262168:KAJ262168 KKC262168:KKF262168 KTY262168:KUB262168 LDU262168:LDX262168 LNQ262168:LNT262168 LXM262168:LXP262168 MHI262168:MHL262168 MRE262168:MRH262168 NBA262168:NBD262168 NKW262168:NKZ262168 NUS262168:NUV262168 OEO262168:OER262168 OOK262168:OON262168 OYG262168:OYJ262168 PIC262168:PIF262168 PRY262168:PSB262168 QBU262168:QBX262168 QLQ262168:QLT262168 QVM262168:QVP262168 RFI262168:RFL262168 RPE262168:RPH262168 RZA262168:RZD262168 SIW262168:SIZ262168 SSS262168:SSV262168 TCO262168:TCR262168 TMK262168:TMN262168 TWG262168:TWJ262168 UGC262168:UGF262168 UPY262168:UQB262168 UZU262168:UZX262168 VJQ262168:VJT262168 VTM262168:VTP262168 WDI262168:WDL262168 WNE262168:WNH262168 WXA262168:WXD262168 AS327704:AV327704 KO327704:KR327704 UK327704:UN327704 AEG327704:AEJ327704 AOC327704:AOF327704 AXY327704:AYB327704 BHU327704:BHX327704 BRQ327704:BRT327704 CBM327704:CBP327704 CLI327704:CLL327704 CVE327704:CVH327704 DFA327704:DFD327704 DOW327704:DOZ327704 DYS327704:DYV327704 EIO327704:EIR327704 ESK327704:ESN327704 FCG327704:FCJ327704 FMC327704:FMF327704 FVY327704:FWB327704 GFU327704:GFX327704 GPQ327704:GPT327704 GZM327704:GZP327704 HJI327704:HJL327704 HTE327704:HTH327704 IDA327704:IDD327704 IMW327704:IMZ327704 IWS327704:IWV327704 JGO327704:JGR327704 JQK327704:JQN327704 KAG327704:KAJ327704 KKC327704:KKF327704 KTY327704:KUB327704 LDU327704:LDX327704 LNQ327704:LNT327704 LXM327704:LXP327704 MHI327704:MHL327704 MRE327704:MRH327704 NBA327704:NBD327704 NKW327704:NKZ327704 NUS327704:NUV327704 OEO327704:OER327704 OOK327704:OON327704 OYG327704:OYJ327704 PIC327704:PIF327704 PRY327704:PSB327704 QBU327704:QBX327704 QLQ327704:QLT327704 QVM327704:QVP327704 RFI327704:RFL327704 RPE327704:RPH327704 RZA327704:RZD327704 SIW327704:SIZ327704 SSS327704:SSV327704 TCO327704:TCR327704 TMK327704:TMN327704 TWG327704:TWJ327704 UGC327704:UGF327704 UPY327704:UQB327704 UZU327704:UZX327704 VJQ327704:VJT327704 VTM327704:VTP327704 WDI327704:WDL327704 WNE327704:WNH327704 WXA327704:WXD327704 AS393240:AV393240 KO393240:KR393240 UK393240:UN393240 AEG393240:AEJ393240 AOC393240:AOF393240 AXY393240:AYB393240 BHU393240:BHX393240 BRQ393240:BRT393240 CBM393240:CBP393240 CLI393240:CLL393240 CVE393240:CVH393240 DFA393240:DFD393240 DOW393240:DOZ393240 DYS393240:DYV393240 EIO393240:EIR393240 ESK393240:ESN393240 FCG393240:FCJ393240 FMC393240:FMF393240 FVY393240:FWB393240 GFU393240:GFX393240 GPQ393240:GPT393240 GZM393240:GZP393240 HJI393240:HJL393240 HTE393240:HTH393240 IDA393240:IDD393240 IMW393240:IMZ393240 IWS393240:IWV393240 JGO393240:JGR393240 JQK393240:JQN393240 KAG393240:KAJ393240 KKC393240:KKF393240 KTY393240:KUB393240 LDU393240:LDX393240 LNQ393240:LNT393240 LXM393240:LXP393240 MHI393240:MHL393240 MRE393240:MRH393240 NBA393240:NBD393240 NKW393240:NKZ393240 NUS393240:NUV393240 OEO393240:OER393240 OOK393240:OON393240 OYG393240:OYJ393240 PIC393240:PIF393240 PRY393240:PSB393240 QBU393240:QBX393240 QLQ393240:QLT393240 QVM393240:QVP393240 RFI393240:RFL393240 RPE393240:RPH393240 RZA393240:RZD393240 SIW393240:SIZ393240 SSS393240:SSV393240 TCO393240:TCR393240 TMK393240:TMN393240 TWG393240:TWJ393240 UGC393240:UGF393240 UPY393240:UQB393240 UZU393240:UZX393240 VJQ393240:VJT393240 VTM393240:VTP393240 WDI393240:WDL393240 WNE393240:WNH393240 WXA393240:WXD393240 AS458776:AV458776 KO458776:KR458776 UK458776:UN458776 AEG458776:AEJ458776 AOC458776:AOF458776 AXY458776:AYB458776 BHU458776:BHX458776 BRQ458776:BRT458776 CBM458776:CBP458776 CLI458776:CLL458776 CVE458776:CVH458776 DFA458776:DFD458776 DOW458776:DOZ458776 DYS458776:DYV458776 EIO458776:EIR458776 ESK458776:ESN458776 FCG458776:FCJ458776 FMC458776:FMF458776 FVY458776:FWB458776 GFU458776:GFX458776 GPQ458776:GPT458776 GZM458776:GZP458776 HJI458776:HJL458776 HTE458776:HTH458776 IDA458776:IDD458776 IMW458776:IMZ458776 IWS458776:IWV458776 JGO458776:JGR458776 JQK458776:JQN458776 KAG458776:KAJ458776 KKC458776:KKF458776 KTY458776:KUB458776 LDU458776:LDX458776 LNQ458776:LNT458776 LXM458776:LXP458776 MHI458776:MHL458776 MRE458776:MRH458776 NBA458776:NBD458776 NKW458776:NKZ458776 NUS458776:NUV458776 OEO458776:OER458776 OOK458776:OON458776 OYG458776:OYJ458776 PIC458776:PIF458776 PRY458776:PSB458776 QBU458776:QBX458776 QLQ458776:QLT458776 QVM458776:QVP458776 RFI458776:RFL458776 RPE458776:RPH458776 RZA458776:RZD458776 SIW458776:SIZ458776 SSS458776:SSV458776 TCO458776:TCR458776 TMK458776:TMN458776 TWG458776:TWJ458776 UGC458776:UGF458776 UPY458776:UQB458776 UZU458776:UZX458776 VJQ458776:VJT458776 VTM458776:VTP458776 WDI458776:WDL458776 WNE458776:WNH458776 WXA458776:WXD458776 AS524312:AV524312 KO524312:KR524312 UK524312:UN524312 AEG524312:AEJ524312 AOC524312:AOF524312 AXY524312:AYB524312 BHU524312:BHX524312 BRQ524312:BRT524312 CBM524312:CBP524312 CLI524312:CLL524312 CVE524312:CVH524312 DFA524312:DFD524312 DOW524312:DOZ524312 DYS524312:DYV524312 EIO524312:EIR524312 ESK524312:ESN524312 FCG524312:FCJ524312 FMC524312:FMF524312 FVY524312:FWB524312 GFU524312:GFX524312 GPQ524312:GPT524312 GZM524312:GZP524312 HJI524312:HJL524312 HTE524312:HTH524312 IDA524312:IDD524312 IMW524312:IMZ524312 IWS524312:IWV524312 JGO524312:JGR524312 JQK524312:JQN524312 KAG524312:KAJ524312 KKC524312:KKF524312 KTY524312:KUB524312 LDU524312:LDX524312 LNQ524312:LNT524312 LXM524312:LXP524312 MHI524312:MHL524312 MRE524312:MRH524312 NBA524312:NBD524312 NKW524312:NKZ524312 NUS524312:NUV524312 OEO524312:OER524312 OOK524312:OON524312 OYG524312:OYJ524312 PIC524312:PIF524312 PRY524312:PSB524312 QBU524312:QBX524312 QLQ524312:QLT524312 QVM524312:QVP524312 RFI524312:RFL524312 RPE524312:RPH524312 RZA524312:RZD524312 SIW524312:SIZ524312 SSS524312:SSV524312 TCO524312:TCR524312 TMK524312:TMN524312 TWG524312:TWJ524312 UGC524312:UGF524312 UPY524312:UQB524312 UZU524312:UZX524312 VJQ524312:VJT524312 VTM524312:VTP524312 WDI524312:WDL524312 WNE524312:WNH524312 WXA524312:WXD524312 AS589848:AV589848 KO589848:KR589848 UK589848:UN589848 AEG589848:AEJ589848 AOC589848:AOF589848 AXY589848:AYB589848 BHU589848:BHX589848 BRQ589848:BRT589848 CBM589848:CBP589848 CLI589848:CLL589848 CVE589848:CVH589848 DFA589848:DFD589848 DOW589848:DOZ589848 DYS589848:DYV589848 EIO589848:EIR589848 ESK589848:ESN589848 FCG589848:FCJ589848 FMC589848:FMF589848 FVY589848:FWB589848 GFU589848:GFX589848 GPQ589848:GPT589848 GZM589848:GZP589848 HJI589848:HJL589848 HTE589848:HTH589848 IDA589848:IDD589848 IMW589848:IMZ589848 IWS589848:IWV589848 JGO589848:JGR589848 JQK589848:JQN589848 KAG589848:KAJ589848 KKC589848:KKF589848 KTY589848:KUB589848 LDU589848:LDX589848 LNQ589848:LNT589848 LXM589848:LXP589848 MHI589848:MHL589848 MRE589848:MRH589848 NBA589848:NBD589848 NKW589848:NKZ589848 NUS589848:NUV589848 OEO589848:OER589848 OOK589848:OON589848 OYG589848:OYJ589848 PIC589848:PIF589848 PRY589848:PSB589848 QBU589848:QBX589848 QLQ589848:QLT589848 QVM589848:QVP589848 RFI589848:RFL589848 RPE589848:RPH589848 RZA589848:RZD589848 SIW589848:SIZ589848 SSS589848:SSV589848 TCO589848:TCR589848 TMK589848:TMN589848 TWG589848:TWJ589848 UGC589848:UGF589848 UPY589848:UQB589848 UZU589848:UZX589848 VJQ589848:VJT589848 VTM589848:VTP589848 WDI589848:WDL589848 WNE589848:WNH589848 WXA589848:WXD589848 AS655384:AV655384 KO655384:KR655384 UK655384:UN655384 AEG655384:AEJ655384 AOC655384:AOF655384 AXY655384:AYB655384 BHU655384:BHX655384 BRQ655384:BRT655384 CBM655384:CBP655384 CLI655384:CLL655384 CVE655384:CVH655384 DFA655384:DFD655384 DOW655384:DOZ655384 DYS655384:DYV655384 EIO655384:EIR655384 ESK655384:ESN655384 FCG655384:FCJ655384 FMC655384:FMF655384 FVY655384:FWB655384 GFU655384:GFX655384 GPQ655384:GPT655384 GZM655384:GZP655384 HJI655384:HJL655384 HTE655384:HTH655384 IDA655384:IDD655384 IMW655384:IMZ655384 IWS655384:IWV655384 JGO655384:JGR655384 JQK655384:JQN655384 KAG655384:KAJ655384 KKC655384:KKF655384 KTY655384:KUB655384 LDU655384:LDX655384 LNQ655384:LNT655384 LXM655384:LXP655384 MHI655384:MHL655384 MRE655384:MRH655384 NBA655384:NBD655384 NKW655384:NKZ655384 NUS655384:NUV655384 OEO655384:OER655384 OOK655384:OON655384 OYG655384:OYJ655384 PIC655384:PIF655384 PRY655384:PSB655384 QBU655384:QBX655384 QLQ655384:QLT655384 QVM655384:QVP655384 RFI655384:RFL655384 RPE655384:RPH655384 RZA655384:RZD655384 SIW655384:SIZ655384 SSS655384:SSV655384 TCO655384:TCR655384 TMK655384:TMN655384 TWG655384:TWJ655384 UGC655384:UGF655384 UPY655384:UQB655384 UZU655384:UZX655384 VJQ655384:VJT655384 VTM655384:VTP655384 WDI655384:WDL655384 WNE655384:WNH655384 WXA655384:WXD655384 AS720920:AV720920 KO720920:KR720920 UK720920:UN720920 AEG720920:AEJ720920 AOC720920:AOF720920 AXY720920:AYB720920 BHU720920:BHX720920 BRQ720920:BRT720920 CBM720920:CBP720920 CLI720920:CLL720920 CVE720920:CVH720920 DFA720920:DFD720920 DOW720920:DOZ720920 DYS720920:DYV720920 EIO720920:EIR720920 ESK720920:ESN720920 FCG720920:FCJ720920 FMC720920:FMF720920 FVY720920:FWB720920 GFU720920:GFX720920 GPQ720920:GPT720920 GZM720920:GZP720920 HJI720920:HJL720920 HTE720920:HTH720920 IDA720920:IDD720920 IMW720920:IMZ720920 IWS720920:IWV720920 JGO720920:JGR720920 JQK720920:JQN720920 KAG720920:KAJ720920 KKC720920:KKF720920 KTY720920:KUB720920 LDU720920:LDX720920 LNQ720920:LNT720920 LXM720920:LXP720920 MHI720920:MHL720920 MRE720920:MRH720920 NBA720920:NBD720920 NKW720920:NKZ720920 NUS720920:NUV720920 OEO720920:OER720920 OOK720920:OON720920 OYG720920:OYJ720920 PIC720920:PIF720920 PRY720920:PSB720920 QBU720920:QBX720920 QLQ720920:QLT720920 QVM720920:QVP720920 RFI720920:RFL720920 RPE720920:RPH720920 RZA720920:RZD720920 SIW720920:SIZ720920 SSS720920:SSV720920 TCO720920:TCR720920 TMK720920:TMN720920 TWG720920:TWJ720920 UGC720920:UGF720920 UPY720920:UQB720920 UZU720920:UZX720920 VJQ720920:VJT720920 VTM720920:VTP720920 WDI720920:WDL720920 WNE720920:WNH720920 WXA720920:WXD720920 AS786456:AV786456 KO786456:KR786456 UK786456:UN786456 AEG786456:AEJ786456 AOC786456:AOF786456 AXY786456:AYB786456 BHU786456:BHX786456 BRQ786456:BRT786456 CBM786456:CBP786456 CLI786456:CLL786456 CVE786456:CVH786456 DFA786456:DFD786456 DOW786456:DOZ786456 DYS786456:DYV786456 EIO786456:EIR786456 ESK786456:ESN786456 FCG786456:FCJ786456 FMC786456:FMF786456 FVY786456:FWB786456 GFU786456:GFX786456 GPQ786456:GPT786456 GZM786456:GZP786456 HJI786456:HJL786456 HTE786456:HTH786456 IDA786456:IDD786456 IMW786456:IMZ786456 IWS786456:IWV786456 JGO786456:JGR786456 JQK786456:JQN786456 KAG786456:KAJ786456 KKC786456:KKF786456 KTY786456:KUB786456 LDU786456:LDX786456 LNQ786456:LNT786456 LXM786456:LXP786456 MHI786456:MHL786456 MRE786456:MRH786456 NBA786456:NBD786456 NKW786456:NKZ786456 NUS786456:NUV786456 OEO786456:OER786456 OOK786456:OON786456 OYG786456:OYJ786456 PIC786456:PIF786456 PRY786456:PSB786456 QBU786456:QBX786456 QLQ786456:QLT786456 QVM786456:QVP786456 RFI786456:RFL786456 RPE786456:RPH786456 RZA786456:RZD786456 SIW786456:SIZ786456 SSS786456:SSV786456 TCO786456:TCR786456 TMK786456:TMN786456 TWG786456:TWJ786456 UGC786456:UGF786456 UPY786456:UQB786456 UZU786456:UZX786456 VJQ786456:VJT786456 VTM786456:VTP786456 WDI786456:WDL786456 WNE786456:WNH786456 WXA786456:WXD786456 AS851992:AV851992 KO851992:KR851992 UK851992:UN851992 AEG851992:AEJ851992 AOC851992:AOF851992 AXY851992:AYB851992 BHU851992:BHX851992 BRQ851992:BRT851992 CBM851992:CBP851992 CLI851992:CLL851992 CVE851992:CVH851992 DFA851992:DFD851992 DOW851992:DOZ851992 DYS851992:DYV851992 EIO851992:EIR851992 ESK851992:ESN851992 FCG851992:FCJ851992 FMC851992:FMF851992 FVY851992:FWB851992 GFU851992:GFX851992 GPQ851992:GPT851992 GZM851992:GZP851992 HJI851992:HJL851992 HTE851992:HTH851992 IDA851992:IDD851992 IMW851992:IMZ851992 IWS851992:IWV851992 JGO851992:JGR851992 JQK851992:JQN851992 KAG851992:KAJ851992 KKC851992:KKF851992 KTY851992:KUB851992 LDU851992:LDX851992 LNQ851992:LNT851992 LXM851992:LXP851992 MHI851992:MHL851992 MRE851992:MRH851992 NBA851992:NBD851992 NKW851992:NKZ851992 NUS851992:NUV851992 OEO851992:OER851992 OOK851992:OON851992 OYG851992:OYJ851992 PIC851992:PIF851992 PRY851992:PSB851992 QBU851992:QBX851992 QLQ851992:QLT851992 QVM851992:QVP851992 RFI851992:RFL851992 RPE851992:RPH851992 RZA851992:RZD851992 SIW851992:SIZ851992 SSS851992:SSV851992 TCO851992:TCR851992 TMK851992:TMN851992 TWG851992:TWJ851992 UGC851992:UGF851992 UPY851992:UQB851992 UZU851992:UZX851992 VJQ851992:VJT851992 VTM851992:VTP851992 WDI851992:WDL851992 WNE851992:WNH851992 WXA851992:WXD851992 AS917528:AV917528 KO917528:KR917528 UK917528:UN917528 AEG917528:AEJ917528 AOC917528:AOF917528 AXY917528:AYB917528 BHU917528:BHX917528 BRQ917528:BRT917528 CBM917528:CBP917528 CLI917528:CLL917528 CVE917528:CVH917528 DFA917528:DFD917528 DOW917528:DOZ917528 DYS917528:DYV917528 EIO917528:EIR917528 ESK917528:ESN917528 FCG917528:FCJ917528 FMC917528:FMF917528 FVY917528:FWB917528 GFU917528:GFX917528 GPQ917528:GPT917528 GZM917528:GZP917528 HJI917528:HJL917528 HTE917528:HTH917528 IDA917528:IDD917528 IMW917528:IMZ917528 IWS917528:IWV917528 JGO917528:JGR917528 JQK917528:JQN917528 KAG917528:KAJ917528 KKC917528:KKF917528 KTY917528:KUB917528 LDU917528:LDX917528 LNQ917528:LNT917528 LXM917528:LXP917528 MHI917528:MHL917528 MRE917528:MRH917528 NBA917528:NBD917528 NKW917528:NKZ917528 NUS917528:NUV917528 OEO917528:OER917528 OOK917528:OON917528 OYG917528:OYJ917528 PIC917528:PIF917528 PRY917528:PSB917528 QBU917528:QBX917528 QLQ917528:QLT917528 QVM917528:QVP917528 RFI917528:RFL917528 RPE917528:RPH917528 RZA917528:RZD917528 SIW917528:SIZ917528 SSS917528:SSV917528 TCO917528:TCR917528 TMK917528:TMN917528 TWG917528:TWJ917528 UGC917528:UGF917528 UPY917528:UQB917528 UZU917528:UZX917528 VJQ917528:VJT917528 VTM917528:VTP917528 WDI917528:WDL917528 WNE917528:WNH917528 WXA917528:WXD917528 AS983064:AV983064 KO983064:KR983064 UK983064:UN983064 AEG983064:AEJ983064 AOC983064:AOF983064 AXY983064:AYB983064 BHU983064:BHX983064 BRQ983064:BRT983064 CBM983064:CBP983064 CLI983064:CLL983064 CVE983064:CVH983064 DFA983064:DFD983064 DOW983064:DOZ983064 DYS983064:DYV983064 EIO983064:EIR983064 ESK983064:ESN983064 FCG983064:FCJ983064 FMC983064:FMF983064 FVY983064:FWB983064 GFU983064:GFX983064 GPQ983064:GPT983064 GZM983064:GZP983064 HJI983064:HJL983064 HTE983064:HTH983064 IDA983064:IDD983064 IMW983064:IMZ983064 IWS983064:IWV983064 JGO983064:JGR983064 JQK983064:JQN983064 KAG983064:KAJ983064 KKC983064:KKF983064 KTY983064:KUB983064 LDU983064:LDX983064 LNQ983064:LNT983064 LXM983064:LXP983064 MHI983064:MHL983064 MRE983064:MRH983064 NBA983064:NBD983064 NKW983064:NKZ983064 NUS983064:NUV983064 OEO983064:OER983064 OOK983064:OON983064 OYG983064:OYJ983064 PIC983064:PIF983064 PRY983064:PSB983064 QBU983064:QBX983064 QLQ983064:QLT983064 QVM983064:QVP983064 RFI983064:RFL983064 RPE983064:RPH983064 RZA983064:RZD983064 SIW983064:SIZ983064 SSS983064:SSV983064 TCO983064:TCR983064 TMK983064:TMN983064 TWG983064:TWJ983064 UGC983064:UGF983064 UPY983064:UQB983064 UZU983064:UZX983064 VJQ983064:VJT983064 VTM983064:VTP983064 WDI983064:WDL983064 WNE983064:WNH983064 WXA983064:WXD983064 BV24:BY24 LR24:LU24 VN24:VQ24 AFJ24:AFM24 APF24:API24 AZB24:AZE24 BIX24:BJA24 BST24:BSW24 CCP24:CCS24 CML24:CMO24 CWH24:CWK24 DGD24:DGG24 DPZ24:DQC24 DZV24:DZY24 EJR24:EJU24 ETN24:ETQ24 FDJ24:FDM24 FNF24:FNI24 FXB24:FXE24 GGX24:GHA24 GQT24:GQW24 HAP24:HAS24 HKL24:HKO24 HUH24:HUK24 IED24:IEG24 INZ24:IOC24 IXV24:IXY24 JHR24:JHU24 JRN24:JRQ24 KBJ24:KBM24 KLF24:KLI24 KVB24:KVE24 LEX24:LFA24 LOT24:LOW24 LYP24:LYS24 MIL24:MIO24 MSH24:MSK24 NCD24:NCG24 NLZ24:NMC24 NVV24:NVY24 OFR24:OFU24 OPN24:OPQ24 OZJ24:OZM24 PJF24:PJI24 PTB24:PTE24 QCX24:QDA24 QMT24:QMW24 QWP24:QWS24 RGL24:RGO24 RQH24:RQK24 SAD24:SAG24 SJZ24:SKC24 STV24:STY24 TDR24:TDU24 TNN24:TNQ24 TXJ24:TXM24 UHF24:UHI24 URB24:URE24 VAX24:VBA24 VKT24:VKW24 VUP24:VUS24 WEL24:WEO24 WOH24:WOK24 WYD24:WYG24 BV65560:BY65560 LR65560:LU65560 VN65560:VQ65560 AFJ65560:AFM65560 APF65560:API65560 AZB65560:AZE65560 BIX65560:BJA65560 BST65560:BSW65560 CCP65560:CCS65560 CML65560:CMO65560 CWH65560:CWK65560 DGD65560:DGG65560 DPZ65560:DQC65560 DZV65560:DZY65560 EJR65560:EJU65560 ETN65560:ETQ65560 FDJ65560:FDM65560 FNF65560:FNI65560 FXB65560:FXE65560 GGX65560:GHA65560 GQT65560:GQW65560 HAP65560:HAS65560 HKL65560:HKO65560 HUH65560:HUK65560 IED65560:IEG65560 INZ65560:IOC65560 IXV65560:IXY65560 JHR65560:JHU65560 JRN65560:JRQ65560 KBJ65560:KBM65560 KLF65560:KLI65560 KVB65560:KVE65560 LEX65560:LFA65560 LOT65560:LOW65560 LYP65560:LYS65560 MIL65560:MIO65560 MSH65560:MSK65560 NCD65560:NCG65560 NLZ65560:NMC65560 NVV65560:NVY65560 OFR65560:OFU65560 OPN65560:OPQ65560 OZJ65560:OZM65560 PJF65560:PJI65560 PTB65560:PTE65560 QCX65560:QDA65560 QMT65560:QMW65560 QWP65560:QWS65560 RGL65560:RGO65560 RQH65560:RQK65560 SAD65560:SAG65560 SJZ65560:SKC65560 STV65560:STY65560 TDR65560:TDU65560 TNN65560:TNQ65560 TXJ65560:TXM65560 UHF65560:UHI65560 URB65560:URE65560 VAX65560:VBA65560 VKT65560:VKW65560 VUP65560:VUS65560 WEL65560:WEO65560 WOH65560:WOK65560 WYD65560:WYG65560 BV131096:BY131096 LR131096:LU131096 VN131096:VQ131096 AFJ131096:AFM131096 APF131096:API131096 AZB131096:AZE131096 BIX131096:BJA131096 BST131096:BSW131096 CCP131096:CCS131096 CML131096:CMO131096 CWH131096:CWK131096 DGD131096:DGG131096 DPZ131096:DQC131096 DZV131096:DZY131096 EJR131096:EJU131096 ETN131096:ETQ131096 FDJ131096:FDM131096 FNF131096:FNI131096 FXB131096:FXE131096 GGX131096:GHA131096 GQT131096:GQW131096 HAP131096:HAS131096 HKL131096:HKO131096 HUH131096:HUK131096 IED131096:IEG131096 INZ131096:IOC131096 IXV131096:IXY131096 JHR131096:JHU131096 JRN131096:JRQ131096 KBJ131096:KBM131096 KLF131096:KLI131096 KVB131096:KVE131096 LEX131096:LFA131096 LOT131096:LOW131096 LYP131096:LYS131096 MIL131096:MIO131096 MSH131096:MSK131096 NCD131096:NCG131096 NLZ131096:NMC131096 NVV131096:NVY131096 OFR131096:OFU131096 OPN131096:OPQ131096 OZJ131096:OZM131096 PJF131096:PJI131096 PTB131096:PTE131096 QCX131096:QDA131096 QMT131096:QMW131096 QWP131096:QWS131096 RGL131096:RGO131096 RQH131096:RQK131096 SAD131096:SAG131096 SJZ131096:SKC131096 STV131096:STY131096 TDR131096:TDU131096 TNN131096:TNQ131096 TXJ131096:TXM131096 UHF131096:UHI131096 URB131096:URE131096 VAX131096:VBA131096 VKT131096:VKW131096 VUP131096:VUS131096 WEL131096:WEO131096 WOH131096:WOK131096 WYD131096:WYG131096 BV196632:BY196632 LR196632:LU196632 VN196632:VQ196632 AFJ196632:AFM196632 APF196632:API196632 AZB196632:AZE196632 BIX196632:BJA196632 BST196632:BSW196632 CCP196632:CCS196632 CML196632:CMO196632 CWH196632:CWK196632 DGD196632:DGG196632 DPZ196632:DQC196632 DZV196632:DZY196632 EJR196632:EJU196632 ETN196632:ETQ196632 FDJ196632:FDM196632 FNF196632:FNI196632 FXB196632:FXE196632 GGX196632:GHA196632 GQT196632:GQW196632 HAP196632:HAS196632 HKL196632:HKO196632 HUH196632:HUK196632 IED196632:IEG196632 INZ196632:IOC196632 IXV196632:IXY196632 JHR196632:JHU196632 JRN196632:JRQ196632 KBJ196632:KBM196632 KLF196632:KLI196632 KVB196632:KVE196632 LEX196632:LFA196632 LOT196632:LOW196632 LYP196632:LYS196632 MIL196632:MIO196632 MSH196632:MSK196632 NCD196632:NCG196632 NLZ196632:NMC196632 NVV196632:NVY196632 OFR196632:OFU196632 OPN196632:OPQ196632 OZJ196632:OZM196632 PJF196632:PJI196632 PTB196632:PTE196632 QCX196632:QDA196632 QMT196632:QMW196632 QWP196632:QWS196632 RGL196632:RGO196632 RQH196632:RQK196632 SAD196632:SAG196632 SJZ196632:SKC196632 STV196632:STY196632 TDR196632:TDU196632 TNN196632:TNQ196632 TXJ196632:TXM196632 UHF196632:UHI196632 URB196632:URE196632 VAX196632:VBA196632 VKT196632:VKW196632 VUP196632:VUS196632 WEL196632:WEO196632 WOH196632:WOK196632 WYD196632:WYG196632 BV262168:BY262168 LR262168:LU262168 VN262168:VQ262168 AFJ262168:AFM262168 APF262168:API262168 AZB262168:AZE262168 BIX262168:BJA262168 BST262168:BSW262168 CCP262168:CCS262168 CML262168:CMO262168 CWH262168:CWK262168 DGD262168:DGG262168 DPZ262168:DQC262168 DZV262168:DZY262168 EJR262168:EJU262168 ETN262168:ETQ262168 FDJ262168:FDM262168 FNF262168:FNI262168 FXB262168:FXE262168 GGX262168:GHA262168 GQT262168:GQW262168 HAP262168:HAS262168 HKL262168:HKO262168 HUH262168:HUK262168 IED262168:IEG262168 INZ262168:IOC262168 IXV262168:IXY262168 JHR262168:JHU262168 JRN262168:JRQ262168 KBJ262168:KBM262168 KLF262168:KLI262168 KVB262168:KVE262168 LEX262168:LFA262168 LOT262168:LOW262168 LYP262168:LYS262168 MIL262168:MIO262168 MSH262168:MSK262168 NCD262168:NCG262168 NLZ262168:NMC262168 NVV262168:NVY262168 OFR262168:OFU262168 OPN262168:OPQ262168 OZJ262168:OZM262168 PJF262168:PJI262168 PTB262168:PTE262168 QCX262168:QDA262168 QMT262168:QMW262168 QWP262168:QWS262168 RGL262168:RGO262168 RQH262168:RQK262168 SAD262168:SAG262168 SJZ262168:SKC262168 STV262168:STY262168 TDR262168:TDU262168 TNN262168:TNQ262168 TXJ262168:TXM262168 UHF262168:UHI262168 URB262168:URE262168 VAX262168:VBA262168 VKT262168:VKW262168 VUP262168:VUS262168 WEL262168:WEO262168 WOH262168:WOK262168 WYD262168:WYG262168 BV327704:BY327704 LR327704:LU327704 VN327704:VQ327704 AFJ327704:AFM327704 APF327704:API327704 AZB327704:AZE327704 BIX327704:BJA327704 BST327704:BSW327704 CCP327704:CCS327704 CML327704:CMO327704 CWH327704:CWK327704 DGD327704:DGG327704 DPZ327704:DQC327704 DZV327704:DZY327704 EJR327704:EJU327704 ETN327704:ETQ327704 FDJ327704:FDM327704 FNF327704:FNI327704 FXB327704:FXE327704 GGX327704:GHA327704 GQT327704:GQW327704 HAP327704:HAS327704 HKL327704:HKO327704 HUH327704:HUK327704 IED327704:IEG327704 INZ327704:IOC327704 IXV327704:IXY327704 JHR327704:JHU327704 JRN327704:JRQ327704 KBJ327704:KBM327704 KLF327704:KLI327704 KVB327704:KVE327704 LEX327704:LFA327704 LOT327704:LOW327704 LYP327704:LYS327704 MIL327704:MIO327704 MSH327704:MSK327704 NCD327704:NCG327704 NLZ327704:NMC327704 NVV327704:NVY327704 OFR327704:OFU327704 OPN327704:OPQ327704 OZJ327704:OZM327704 PJF327704:PJI327704 PTB327704:PTE327704 QCX327704:QDA327704 QMT327704:QMW327704 QWP327704:QWS327704 RGL327704:RGO327704 RQH327704:RQK327704 SAD327704:SAG327704 SJZ327704:SKC327704 STV327704:STY327704 TDR327704:TDU327704 TNN327704:TNQ327704 TXJ327704:TXM327704 UHF327704:UHI327704 URB327704:URE327704 VAX327704:VBA327704 VKT327704:VKW327704 VUP327704:VUS327704 WEL327704:WEO327704 WOH327704:WOK327704 WYD327704:WYG327704 BV393240:BY393240 LR393240:LU393240 VN393240:VQ393240 AFJ393240:AFM393240 APF393240:API393240 AZB393240:AZE393240 BIX393240:BJA393240 BST393240:BSW393240 CCP393240:CCS393240 CML393240:CMO393240 CWH393240:CWK393240 DGD393240:DGG393240 DPZ393240:DQC393240 DZV393240:DZY393240 EJR393240:EJU393240 ETN393240:ETQ393240 FDJ393240:FDM393240 FNF393240:FNI393240 FXB393240:FXE393240 GGX393240:GHA393240 GQT393240:GQW393240 HAP393240:HAS393240 HKL393240:HKO393240 HUH393240:HUK393240 IED393240:IEG393240 INZ393240:IOC393240 IXV393240:IXY393240 JHR393240:JHU393240 JRN393240:JRQ393240 KBJ393240:KBM393240 KLF393240:KLI393240 KVB393240:KVE393240 LEX393240:LFA393240 LOT393240:LOW393240 LYP393240:LYS393240 MIL393240:MIO393240 MSH393240:MSK393240 NCD393240:NCG393240 NLZ393240:NMC393240 NVV393240:NVY393240 OFR393240:OFU393240 OPN393240:OPQ393240 OZJ393240:OZM393240 PJF393240:PJI393240 PTB393240:PTE393240 QCX393240:QDA393240 QMT393240:QMW393240 QWP393240:QWS393240 RGL393240:RGO393240 RQH393240:RQK393240 SAD393240:SAG393240 SJZ393240:SKC393240 STV393240:STY393240 TDR393240:TDU393240 TNN393240:TNQ393240 TXJ393240:TXM393240 UHF393240:UHI393240 URB393240:URE393240 VAX393240:VBA393240 VKT393240:VKW393240 VUP393240:VUS393240 WEL393240:WEO393240 WOH393240:WOK393240 WYD393240:WYG393240 BV458776:BY458776 LR458776:LU458776 VN458776:VQ458776 AFJ458776:AFM458776 APF458776:API458776 AZB458776:AZE458776 BIX458776:BJA458776 BST458776:BSW458776 CCP458776:CCS458776 CML458776:CMO458776 CWH458776:CWK458776 DGD458776:DGG458776 DPZ458776:DQC458776 DZV458776:DZY458776 EJR458776:EJU458776 ETN458776:ETQ458776 FDJ458776:FDM458776 FNF458776:FNI458776 FXB458776:FXE458776 GGX458776:GHA458776 GQT458776:GQW458776 HAP458776:HAS458776 HKL458776:HKO458776 HUH458776:HUK458776 IED458776:IEG458776 INZ458776:IOC458776 IXV458776:IXY458776 JHR458776:JHU458776 JRN458776:JRQ458776 KBJ458776:KBM458776 KLF458776:KLI458776 KVB458776:KVE458776 LEX458776:LFA458776 LOT458776:LOW458776 LYP458776:LYS458776 MIL458776:MIO458776 MSH458776:MSK458776 NCD458776:NCG458776 NLZ458776:NMC458776 NVV458776:NVY458776 OFR458776:OFU458776 OPN458776:OPQ458776 OZJ458776:OZM458776 PJF458776:PJI458776 PTB458776:PTE458776 QCX458776:QDA458776 QMT458776:QMW458776 QWP458776:QWS458776 RGL458776:RGO458776 RQH458776:RQK458776 SAD458776:SAG458776 SJZ458776:SKC458776 STV458776:STY458776 TDR458776:TDU458776 TNN458776:TNQ458776 TXJ458776:TXM458776 UHF458776:UHI458776 URB458776:URE458776 VAX458776:VBA458776 VKT458776:VKW458776 VUP458776:VUS458776 WEL458776:WEO458776 WOH458776:WOK458776 WYD458776:WYG458776 BV524312:BY524312 LR524312:LU524312 VN524312:VQ524312 AFJ524312:AFM524312 APF524312:API524312 AZB524312:AZE524312 BIX524312:BJA524312 BST524312:BSW524312 CCP524312:CCS524312 CML524312:CMO524312 CWH524312:CWK524312 DGD524312:DGG524312 DPZ524312:DQC524312 DZV524312:DZY524312 EJR524312:EJU524312 ETN524312:ETQ524312 FDJ524312:FDM524312 FNF524312:FNI524312 FXB524312:FXE524312 GGX524312:GHA524312 GQT524312:GQW524312 HAP524312:HAS524312 HKL524312:HKO524312 HUH524312:HUK524312 IED524312:IEG524312 INZ524312:IOC524312 IXV524312:IXY524312 JHR524312:JHU524312 JRN524312:JRQ524312 KBJ524312:KBM524312 KLF524312:KLI524312 KVB524312:KVE524312 LEX524312:LFA524312 LOT524312:LOW524312 LYP524312:LYS524312 MIL524312:MIO524312 MSH524312:MSK524312 NCD524312:NCG524312 NLZ524312:NMC524312 NVV524312:NVY524312 OFR524312:OFU524312 OPN524312:OPQ524312 OZJ524312:OZM524312 PJF524312:PJI524312 PTB524312:PTE524312 QCX524312:QDA524312 QMT524312:QMW524312 QWP524312:QWS524312 RGL524312:RGO524312 RQH524312:RQK524312 SAD524312:SAG524312 SJZ524312:SKC524312 STV524312:STY524312 TDR524312:TDU524312 TNN524312:TNQ524312 TXJ524312:TXM524312 UHF524312:UHI524312 URB524312:URE524312 VAX524312:VBA524312 VKT524312:VKW524312 VUP524312:VUS524312 WEL524312:WEO524312 WOH524312:WOK524312 WYD524312:WYG524312 BV589848:BY589848 LR589848:LU589848 VN589848:VQ589848 AFJ589848:AFM589848 APF589848:API589848 AZB589848:AZE589848 BIX589848:BJA589848 BST589848:BSW589848 CCP589848:CCS589848 CML589848:CMO589848 CWH589848:CWK589848 DGD589848:DGG589848 DPZ589848:DQC589848 DZV589848:DZY589848 EJR589848:EJU589848 ETN589848:ETQ589848 FDJ589848:FDM589848 FNF589848:FNI589848 FXB589848:FXE589848 GGX589848:GHA589848 GQT589848:GQW589848 HAP589848:HAS589848 HKL589848:HKO589848 HUH589848:HUK589848 IED589848:IEG589848 INZ589848:IOC589848 IXV589848:IXY589848 JHR589848:JHU589848 JRN589848:JRQ589848 KBJ589848:KBM589848 KLF589848:KLI589848 KVB589848:KVE589848 LEX589848:LFA589848 LOT589848:LOW589848 LYP589848:LYS589848 MIL589848:MIO589848 MSH589848:MSK589848 NCD589848:NCG589848 NLZ589848:NMC589848 NVV589848:NVY589848 OFR589848:OFU589848 OPN589848:OPQ589848 OZJ589848:OZM589848 PJF589848:PJI589848 PTB589848:PTE589848 QCX589848:QDA589848 QMT589848:QMW589848 QWP589848:QWS589848 RGL589848:RGO589848 RQH589848:RQK589848 SAD589848:SAG589848 SJZ589848:SKC589848 STV589848:STY589848 TDR589848:TDU589848 TNN589848:TNQ589848 TXJ589848:TXM589848 UHF589848:UHI589848 URB589848:URE589848 VAX589848:VBA589848 VKT589848:VKW589848 VUP589848:VUS589848 WEL589848:WEO589848 WOH589848:WOK589848 WYD589848:WYG589848 BV655384:BY655384 LR655384:LU655384 VN655384:VQ655384 AFJ655384:AFM655384 APF655384:API655384 AZB655384:AZE655384 BIX655384:BJA655384 BST655384:BSW655384 CCP655384:CCS655384 CML655384:CMO655384 CWH655384:CWK655384 DGD655384:DGG655384 DPZ655384:DQC655384 DZV655384:DZY655384 EJR655384:EJU655384 ETN655384:ETQ655384 FDJ655384:FDM655384 FNF655384:FNI655384 FXB655384:FXE655384 GGX655384:GHA655384 GQT655384:GQW655384 HAP655384:HAS655384 HKL655384:HKO655384 HUH655384:HUK655384 IED655384:IEG655384 INZ655384:IOC655384 IXV655384:IXY655384 JHR655384:JHU655384 JRN655384:JRQ655384 KBJ655384:KBM655384 KLF655384:KLI655384 KVB655384:KVE655384 LEX655384:LFA655384 LOT655384:LOW655384 LYP655384:LYS655384 MIL655384:MIO655384 MSH655384:MSK655384 NCD655384:NCG655384 NLZ655384:NMC655384 NVV655384:NVY655384 OFR655384:OFU655384 OPN655384:OPQ655384 OZJ655384:OZM655384 PJF655384:PJI655384 PTB655384:PTE655384 QCX655384:QDA655384 QMT655384:QMW655384 QWP655384:QWS655384 RGL655384:RGO655384 RQH655384:RQK655384 SAD655384:SAG655384 SJZ655384:SKC655384 STV655384:STY655384 TDR655384:TDU655384 TNN655384:TNQ655384 TXJ655384:TXM655384 UHF655384:UHI655384 URB655384:URE655384 VAX655384:VBA655384 VKT655384:VKW655384 VUP655384:VUS655384 WEL655384:WEO655384 WOH655384:WOK655384 WYD655384:WYG655384 BV720920:BY720920 LR720920:LU720920 VN720920:VQ720920 AFJ720920:AFM720920 APF720920:API720920 AZB720920:AZE720920 BIX720920:BJA720920 BST720920:BSW720920 CCP720920:CCS720920 CML720920:CMO720920 CWH720920:CWK720920 DGD720920:DGG720920 DPZ720920:DQC720920 DZV720920:DZY720920 EJR720920:EJU720920 ETN720920:ETQ720920 FDJ720920:FDM720920 FNF720920:FNI720920 FXB720920:FXE720920 GGX720920:GHA720920 GQT720920:GQW720920 HAP720920:HAS720920 HKL720920:HKO720920 HUH720920:HUK720920 IED720920:IEG720920 INZ720920:IOC720920 IXV720920:IXY720920 JHR720920:JHU720920 JRN720920:JRQ720920 KBJ720920:KBM720920 KLF720920:KLI720920 KVB720920:KVE720920 LEX720920:LFA720920 LOT720920:LOW720920 LYP720920:LYS720920 MIL720920:MIO720920 MSH720920:MSK720920 NCD720920:NCG720920 NLZ720920:NMC720920 NVV720920:NVY720920 OFR720920:OFU720920 OPN720920:OPQ720920 OZJ720920:OZM720920 PJF720920:PJI720920 PTB720920:PTE720920 QCX720920:QDA720920 QMT720920:QMW720920 QWP720920:QWS720920 RGL720920:RGO720920 RQH720920:RQK720920 SAD720920:SAG720920 SJZ720920:SKC720920 STV720920:STY720920 TDR720920:TDU720920 TNN720920:TNQ720920 TXJ720920:TXM720920 UHF720920:UHI720920 URB720920:URE720920 VAX720920:VBA720920 VKT720920:VKW720920 VUP720920:VUS720920 WEL720920:WEO720920 WOH720920:WOK720920 WYD720920:WYG720920 BV786456:BY786456 LR786456:LU786456 VN786456:VQ786456 AFJ786456:AFM786456 APF786456:API786456 AZB786456:AZE786456 BIX786456:BJA786456 BST786456:BSW786456 CCP786456:CCS786456 CML786456:CMO786456 CWH786456:CWK786456 DGD786456:DGG786456 DPZ786456:DQC786456 DZV786456:DZY786456 EJR786456:EJU786456 ETN786456:ETQ786456 FDJ786456:FDM786456 FNF786456:FNI786456 FXB786456:FXE786456 GGX786456:GHA786456 GQT786456:GQW786456 HAP786456:HAS786456 HKL786456:HKO786456 HUH786456:HUK786456 IED786456:IEG786456 INZ786456:IOC786456 IXV786456:IXY786456 JHR786456:JHU786456 JRN786456:JRQ786456 KBJ786456:KBM786456 KLF786456:KLI786456 KVB786456:KVE786456 LEX786456:LFA786456 LOT786456:LOW786456 LYP786456:LYS786456 MIL786456:MIO786456 MSH786456:MSK786456 NCD786456:NCG786456 NLZ786456:NMC786456 NVV786456:NVY786456 OFR786456:OFU786456 OPN786456:OPQ786456 OZJ786456:OZM786456 PJF786456:PJI786456 PTB786456:PTE786456 QCX786456:QDA786456 QMT786456:QMW786456 QWP786456:QWS786456 RGL786456:RGO786456 RQH786456:RQK786456 SAD786456:SAG786456 SJZ786456:SKC786456 STV786456:STY786456 TDR786456:TDU786456 TNN786456:TNQ786456 TXJ786456:TXM786456 UHF786456:UHI786456 URB786456:URE786456 VAX786456:VBA786456 VKT786456:VKW786456 VUP786456:VUS786456 WEL786456:WEO786456 WOH786456:WOK786456 WYD786456:WYG786456 BV851992:BY851992 LR851992:LU851992 VN851992:VQ851992 AFJ851992:AFM851992 APF851992:API851992 AZB851992:AZE851992 BIX851992:BJA851992 BST851992:BSW851992 CCP851992:CCS851992 CML851992:CMO851992 CWH851992:CWK851992 DGD851992:DGG851992 DPZ851992:DQC851992 DZV851992:DZY851992 EJR851992:EJU851992 ETN851992:ETQ851992 FDJ851992:FDM851992 FNF851992:FNI851992 FXB851992:FXE851992 GGX851992:GHA851992 GQT851992:GQW851992 HAP851992:HAS851992 HKL851992:HKO851992 HUH851992:HUK851992 IED851992:IEG851992 INZ851992:IOC851992 IXV851992:IXY851992 JHR851992:JHU851992 JRN851992:JRQ851992 KBJ851992:KBM851992 KLF851992:KLI851992 KVB851992:KVE851992 LEX851992:LFA851992 LOT851992:LOW851992 LYP851992:LYS851992 MIL851992:MIO851992 MSH851992:MSK851992 NCD851992:NCG851992 NLZ851992:NMC851992 NVV851992:NVY851992 OFR851992:OFU851992 OPN851992:OPQ851992 OZJ851992:OZM851992 PJF851992:PJI851992 PTB851992:PTE851992 QCX851992:QDA851992 QMT851992:QMW851992 QWP851992:QWS851992 RGL851992:RGO851992 RQH851992:RQK851992 SAD851992:SAG851992 SJZ851992:SKC851992 STV851992:STY851992 TDR851992:TDU851992 TNN851992:TNQ851992 TXJ851992:TXM851992 UHF851992:UHI851992 URB851992:URE851992 VAX851992:VBA851992 VKT851992:VKW851992 VUP851992:VUS851992 WEL851992:WEO851992 WOH851992:WOK851992 WYD851992:WYG851992 BV917528:BY917528 LR917528:LU917528 VN917528:VQ917528 AFJ917528:AFM917528 APF917528:API917528 AZB917528:AZE917528 BIX917528:BJA917528 BST917528:BSW917528 CCP917528:CCS917528 CML917528:CMO917528 CWH917528:CWK917528 DGD917528:DGG917528 DPZ917528:DQC917528 DZV917528:DZY917528 EJR917528:EJU917528 ETN917528:ETQ917528 FDJ917528:FDM917528 FNF917528:FNI917528 FXB917528:FXE917528 GGX917528:GHA917528 GQT917528:GQW917528 HAP917528:HAS917528 HKL917528:HKO917528 HUH917528:HUK917528 IED917528:IEG917528 INZ917528:IOC917528 IXV917528:IXY917528 JHR917528:JHU917528 JRN917528:JRQ917528 KBJ917528:KBM917528 KLF917528:KLI917528 KVB917528:KVE917528 LEX917528:LFA917528 LOT917528:LOW917528 LYP917528:LYS917528 MIL917528:MIO917528 MSH917528:MSK917528 NCD917528:NCG917528 NLZ917528:NMC917528 NVV917528:NVY917528 OFR917528:OFU917528 OPN917528:OPQ917528 OZJ917528:OZM917528 PJF917528:PJI917528 PTB917528:PTE917528 QCX917528:QDA917528 QMT917528:QMW917528 QWP917528:QWS917528 RGL917528:RGO917528 RQH917528:RQK917528 SAD917528:SAG917528 SJZ917528:SKC917528 STV917528:STY917528 TDR917528:TDU917528 TNN917528:TNQ917528 TXJ917528:TXM917528 UHF917528:UHI917528 URB917528:URE917528 VAX917528:VBA917528 VKT917528:VKW917528 VUP917528:VUS917528 WEL917528:WEO917528 WOH917528:WOK917528 WYD917528:WYG917528 BV983064:BY983064 LR983064:LU983064 VN983064:VQ983064 AFJ983064:AFM983064 APF983064:API983064 AZB983064:AZE983064 BIX983064:BJA983064 BST983064:BSW983064 CCP983064:CCS983064 CML983064:CMO983064 CWH983064:CWK983064 DGD983064:DGG983064 DPZ983064:DQC983064 DZV983064:DZY983064 EJR983064:EJU983064 ETN983064:ETQ983064 FDJ983064:FDM983064 FNF983064:FNI983064 FXB983064:FXE983064 GGX983064:GHA983064 GQT983064:GQW983064 HAP983064:HAS983064 HKL983064:HKO983064 HUH983064:HUK983064 IED983064:IEG983064 INZ983064:IOC983064 IXV983064:IXY983064 JHR983064:JHU983064 JRN983064:JRQ983064 KBJ983064:KBM983064 KLF983064:KLI983064 KVB983064:KVE983064 LEX983064:LFA983064 LOT983064:LOW983064 LYP983064:LYS983064 MIL983064:MIO983064 MSH983064:MSK983064 NCD983064:NCG983064 NLZ983064:NMC983064 NVV983064:NVY983064 OFR983064:OFU983064 OPN983064:OPQ983064 OZJ983064:OZM983064 PJF983064:PJI983064 PTB983064:PTE983064 QCX983064:QDA983064 QMT983064:QMW983064 QWP983064:QWS983064 RGL983064:RGO983064 RQH983064:RQK983064 SAD983064:SAG983064 SJZ983064:SKC983064 STV983064:STY983064 TDR983064:TDU983064 TNN983064:TNQ983064 TXJ983064:TXM983064 UHF983064:UHI983064 URB983064:URE983064 VAX983064:VBA983064 VKT983064:VKW983064 VUP983064:VUS983064 WEL983064:WEO983064 WOH983064:WOK983064 WYD983064:WYG983064">
      <formula1>"0.0998,0.1156"</formula1>
    </dataValidation>
  </dataValidations>
  <printOptions horizontalCentered="1" verticalCentered="1"/>
  <pageMargins left="0.59055118110236227" right="0.39370078740157483" top="0.31496062992125984" bottom="0" header="0.15748031496062992" footer="0.15748031496062992"/>
  <pageSetup paperSize="9" scale="94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2</xdr:row>
                    <xdr:rowOff>19050</xdr:rowOff>
                  </from>
                  <to>
                    <xdr:col>15</xdr:col>
                    <xdr:colOff>9525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 sizeWithCells="1">
                  <from>
                    <xdr:col>16</xdr:col>
                    <xdr:colOff>95250</xdr:colOff>
                    <xdr:row>2</xdr:row>
                    <xdr:rowOff>19050</xdr:rowOff>
                  </from>
                  <to>
                    <xdr:col>19</xdr:col>
                    <xdr:colOff>47625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2</xdr:row>
                    <xdr:rowOff>19050</xdr:rowOff>
                  </from>
                  <to>
                    <xdr:col>23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19050</xdr:rowOff>
                  </from>
                  <to>
                    <xdr:col>2</xdr:col>
                    <xdr:colOff>133350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19050</xdr:rowOff>
                  </from>
                  <to>
                    <xdr:col>2</xdr:col>
                    <xdr:colOff>133350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00_収支予算書</vt:lpstr>
      <vt:lpstr>予算内訳書</vt:lpstr>
      <vt:lpstr>R７資金調達</vt:lpstr>
      <vt:lpstr>任用計画書 (嘱託)</vt:lpstr>
      <vt:lpstr>'00_収支予算書'!Print_Area</vt:lpstr>
      <vt:lpstr>'任用計画書 (嘱託)'!Print_Area</vt:lpstr>
      <vt:lpstr>予算内訳書!Print_Area</vt:lpstr>
      <vt:lpstr>'00_収支予算書'!Print_Titles</vt:lpstr>
      <vt:lpstr>予算内訳書!Print_Titles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成田 美紀</cp:lastModifiedBy>
  <cp:lastPrinted>2025-03-27T06:50:06Z</cp:lastPrinted>
  <dcterms:created xsi:type="dcterms:W3CDTF">2015-06-03T00:12:41Z</dcterms:created>
  <dcterms:modified xsi:type="dcterms:W3CDTF">2025-03-27T08:58:56Z</dcterms:modified>
</cp:coreProperties>
</file>